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customXml/itemProps1.xml" ContentType="application/vnd.openxmlformats-officedocument.customXml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2.xml" ContentType="application/vnd.openxmlformats-officedocument.spreadsheetml.table+xml"/>
  <Override PartName="/xl/tables/table14.xml" ContentType="application/vnd.openxmlformats-officedocument.spreadsheetml.table+xml"/>
  <Override PartName="/xl/tables/table11.xml" ContentType="application/vnd.openxmlformats-officedocument.spreadsheetml.table+xml"/>
  <Override PartName="/xl/tables/table13.xml" ContentType="application/vnd.openxmlformats-officedocument.spreadsheetml.table+xml"/>
  <Override PartName="/xl/tables/table16.xml" ContentType="application/vnd.openxmlformats-officedocument.spreadsheetml.table+xml"/>
  <Override PartName="/xl/tables/table1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815" windowHeight="9045" activeTab="0"/>
  </bookViews>
  <sheets>
    <sheet name="Register" sheetId="1" r:id="rId1"/>
    <sheet name="Boris" sheetId="5" r:id="rId2"/>
    <sheet name="Ivan" sheetId="6" r:id="rId3"/>
    <sheet name="Kate" sheetId="7" r:id="rId4"/>
    <sheet name="Maria" sheetId="8" r:id="rId5"/>
    <sheet name="lists" sheetId="2" r:id="rId6"/>
    <sheet name="Register (2)" sheetId="10" r:id="rId7"/>
    <sheet name="Sheet1" sheetId="9" r:id="rId8"/>
  </sheets>
  <definedNames>
    <definedName name="ExternalData_1" localSheetId="1" hidden="1">'Boris'!$A$3:$D$11</definedName>
    <definedName name="ExternalData_1" localSheetId="2" hidden="1">'Ivan'!$A$3:$D$6</definedName>
    <definedName name="ExternalData_1" localSheetId="3" hidden="1">'Kate'!$A$3:$D$6</definedName>
    <definedName name="ExternalData_1" localSheetId="4" hidden="1">'Maria'!$A$3:$D$9</definedName>
    <definedName name="ExternalData_1" localSheetId="0">'Register'!#REF!</definedName>
    <definedName name="ExternalData_1" localSheetId="6" hidden="1">'Register (2)'!$H$6:$K$26</definedName>
    <definedName name="ExternalData_2" localSheetId="0" hidden="1">'Register'!$H$4:$K$24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="http://schemas.openxmlformats.org/spreadsheetml/2006/main" id="1" keepAlive="1" name="Query - Boris" description="Connection to the 'Boris' query in the workbook." type="5" refreshedVersion="5" background="1" saveData="1">
    <dbPr connection="provider=Microsoft.Mashup.OleDb.1;data source=$EmbeddedMashup(165f7e2e-ad72-4596-a1f5-dec53f66a4f3)$;location=Boris;extended properties=&quot;UEsDBBQAAgAIAIN0W076+q5mrQAAAPoAAAASABwAQ29uZmlnL1BhY2thZ2UueG1sIKIYACigFAAAAAAAAAAAAAAAAAAAAAAAAAAAAIWPwQqCQBiEX0X27r+rblbyu0IduhQEQXQ13XRJ19C19d069Ei9QkEZ3brNDPPBzON2x2SoK+cq2041OiYeMOJInTW50kVMenNyZyQRuE2zc1pI51XWXTR0KialMZeIUmst2ACatqA+Yx49bNa7rJR16irdmVRnknyp/D9FBO7fY4QPwRQ4DzmEnCMdY9woPWoPJhD48xAY0p8Yl31l+laKY+EuVkhHi/TzQzwBUEsDBBQAAgAIAIN0W04PyumrpAAAAOkAAAATABwAW0NvbnRlbnRfVHlwZXNdLnhtbCCiGAAooBQAAAAAAAAAAAAAAAAAAAAAAAAAAABtjksOwjAMRK8SeZ+6sEAINWUB3IALRMH9iOajxkXhbCw4ElcgbXeIpWfmeebzelfHZAfxoDH23inYFCUIcsbfetcqmLiRezjW1fUZKIocdVFBxxwOiNF0ZHUsfCCXncaPVnM+xxaDNnfdEm7LcofGOybHkucfUFdnavQ0sLikLK+1GQdxWnNzlQKmxLjI+JewP3kdwtAbzdnEJG2UdiFxGV5/AVBLAwQUAAIACACDdFtO89ljlgoBAADtAQAAEwAcAEZvcm11bGFzL1NlY3Rpb24xLm0gohgAKKAUAAAAAAAAAAAAAAAAAAAAAAAAAAAAdZAxb4MwEIV3JP6D5S4goUidoyyl6dgBkDogBgNXsDC+yDZtEOK/9yhtQhPVi6333b17ZwuVk6hZut6Pe9/zPdsKAzV7QiMtOzAFzvcYnRQHUwEpx3MFahcPxoB2b2i6ErELwil/FT0cuCtVAo20Dgwv5jxG7aiuiFaXBx63Qjc0IBtPwMkuE6WCXWaEtu9o+hjV0OsF2mAdGU0TfxYOeMQcyaym9xyxiWfCdqzC+kIcnN2GUF2DZryjsZKUiC1x79ixPykc4S+Yw0v6F6loMYqf4Ke9xk9B0R8uWnCzYcRAVC0L8l/ngpr49+/y8OqbQI8f1LOuv3FewY8c3AaINonn0Pek/s9w/wVQSwECLQAUAAIACACDdFtO+vquZq0AAAD6AAAAEgAAAAAAAAAAAAAAAAAAAAAAQ29uZmlnL1BhY2thZ2UueG1sUEsBAi0AFAACAAgAg3RbTg/K6aukAAAA6QAAABMAAAAAAAAAAAAAAAAA+QAAAFtDb250ZW50X1R5cGVzXS54bWxQSwECLQAUAAIACACDdFtO89ljlgoBAADtAQAAEwAAAAAAAAAAAAAAAADqAQAARm9ybXVsYXMvU2VjdGlvbjEubVBLBQYAAAAAAwADAMIAAABBAwAAAAA=&quot;" command="SELECT * FROM [Boris]"/>
  </connection>
  <connection xmlns="http://schemas.openxmlformats.org/spreadsheetml/2006/main" id="2" keepAlive="1" name="Query - Ivan" description="Connection to the 'Ivan' query in the workbook." type="5" refreshedVersion="5" background="1" saveData="1">
    <dbPr connection="provider=Microsoft.Mashup.OleDb.1;data source=$EmbeddedMashup(165f7e2e-ad72-4596-a1f5-dec53f66a4f3)$;location=Ivan;extended properties=&quot;UEsDBBQAAgAIAIN0W076+q5mrQAAAPoAAAASABwAQ29uZmlnL1BhY2thZ2UueG1sIKIYACigFAAAAAAAAAAAAAAAAAAAAAAAAAAAAIWPwQqCQBiEX0X27r+rblbyu0IduhQEQXQ13XRJ19C19d069Ei9QkEZ3brNDPPBzON2x2SoK+cq2041OiYeMOJInTW50kVMenNyZyQRuE2zc1pI51XWXTR0KialMZeIUmst2ACatqA+Yx49bNa7rJR16irdmVRnknyp/D9FBO7fY4QPwRQ4DzmEnCMdY9woPWoPJhD48xAY0p8Yl31l+laKY+EuVkhHi/TzQzwBUEsDBBQAAgAIAIN0W04PyumrpAAAAOkAAAATABwAW0NvbnRlbnRfVHlwZXNdLnhtbCCiGAAooBQAAAAAAAAAAAAAAAAAAAAAAAAAAABtjksOwjAMRK8SeZ+6sEAINWUB3IALRMH9iOajxkXhbCw4ElcgbXeIpWfmeebzelfHZAfxoDH23inYFCUIcsbfetcqmLiRezjW1fUZKIocdVFBxxwOiNF0ZHUsfCCXncaPVnM+xxaDNnfdEm7LcofGOybHkucfUFdnavQ0sLikLK+1GQdxWnNzlQKmxLjI+JewP3kdwtAbzdnEJG2UdiFxGV5/AVBLAwQUAAIACACDdFtOYIcfUAkBAADlAQAAEwAcAEZvcm11bGFzL1NlY3Rpb24xLm0gohgAKKAUAAAAAAAAAAAAAAAAAAAAAAAAAAAAdZAxb4MwEIV3pPwHy11AsiJ1jjLRROrSAZA6IAYDV0AYX2SbNAjx33uUJqWJ6sXW++7evbOFwjWoWbzcz7uNt/FsLQ2U7PUsNdszBc5jdGLsTQEkHC4FqG3YGwPavaNpc8TWD8b0TXaw5y5XEVSNdWB4NqUhakd1mfg2eeJhLXVF7slwAk5uicwVbBMjtf1A04Wo+k7P0PrLRDGO/EU64II5kllJ70mwkSfStqzA8kYcXNyKUF2FZnigoWooEJvTPrBDd1I4wF8wBdfwx0bRWpQ+wk/7mz4GRf83a/7dgoKBLGrmp1fjjJr4/LM8uLlG0OGZOpbdV74L+JH9+/FiFXcKvEb/Y7f7AlBLAQItABQAAgAIAIN0W076+q5mrQAAAPoAAAASAAAAAAAAAAAAAAAAAAAAAABDb25maWcvUGFja2FnZS54bWxQSwECLQAUAAIACACDdFtOD8rpq6QAAADpAAAAEwAAAAAAAAAAAAAAAAD5AAAAW0NvbnRlbnRfVHlwZXNdLnhtbFBLAQItABQAAgAIAIN0W05ghx9QCQEAAOUBAAATAAAAAAAAAAAAAAAAAOoBAABGb3JtdWxhcy9TZWN0aW9uMS5tUEsFBgAAAAADAAMAwgAAAEADAAAAAA==&quot;" command="SELECT * FROM [Ivan]"/>
  </connection>
  <connection xmlns="http://schemas.openxmlformats.org/spreadsheetml/2006/main" id="3" keepAlive="1" name="Query - Kate" description="Connection to the 'Kate' query in the workbook." type="5" refreshedVersion="5" background="1" saveData="1">
    <dbPr connection="provider=Microsoft.Mashup.OleDb.1;data source=$EmbeddedMashup(165f7e2e-ad72-4596-a1f5-dec53f66a4f3)$;location=Kate;extended properties=&quot;UEsDBBQAAgAIAIN0W076+q5mrQAAAPoAAAASABwAQ29uZmlnL1BhY2thZ2UueG1sIKIYACigFAAAAAAAAAAAAAAAAAAAAAAAAAAAAIWPwQqCQBiEX0X27r+rblbyu0IduhQEQXQ13XRJ19C19d069Ei9QkEZ3brNDPPBzON2x2SoK+cq2041OiYeMOJInTW50kVMenNyZyQRuE2zc1pI51XWXTR0KialMZeIUmst2ACatqA+Yx49bNa7rJR16irdmVRnknyp/D9FBO7fY4QPwRQ4DzmEnCMdY9woPWoPJhD48xAY0p8Yl31l+laKY+EuVkhHi/TzQzwBUEsDBBQAAgAIAIN0W04PyumrpAAAAOkAAAATABwAW0NvbnRlbnRfVHlwZXNdLnhtbCCiGAAooBQAAAAAAAAAAAAAAAAAAAAAAAAAAABtjksOwjAMRK8SeZ+6sEAINWUB3IALRMH9iOajxkXhbCw4ElcgbXeIpWfmeebzelfHZAfxoDH23inYFCUIcsbfetcqmLiRezjW1fUZKIocdVFBxxwOiNF0ZHUsfCCXncaPVnM+xxaDNnfdEm7LcofGOybHkucfUFdnavQ0sLikLK+1GQdxWnNzlQKmxLjI+JewP3kdwtAbzdnEJG2UdiFxGV5/AVBLAwQUAAIACACDdFtOWDCinwkBAADmAQAAEwAcAEZvcm11bGFzL1NlY3Rpb24xLm0gohgAKKAUAAAAAAAAAAAAAAAAAAAAAAAAAAAAdZAxb4MwEIV3pPyHk7uAhCJ1jjLRdKnUAZA6IAYD14Awvsg2bRDiv/coTUoT1Yut9929e2eLpWtIQ7Lcj7uNt/FsLQ1W8CIdwh4UOg/4JNSbchYO5xLVNuqNQe3eyLQFUesHY/YqO9wLV6gYj411aEQ+ZRFpx3V5+G3yIKJa6iO7p8MJBbulslC4TY3U9p1MF5HqOz1D6y8Tw3EUTxxFhOBYhorfUwijSKVtoaTqShye3Ypw3ZHMcEcj1XAgmNPesUN3UjTgXzAFl/DPjeK1OH1Mn/Y3fYKK/2/W/JsFQ0BZ1uBnF+Ocm8T8syK4usbY0Qd3LLuvfBfwI/u348NV3CnwGv2Pnbf7AlBLAQItABQAAgAIAIN0W076+q5mrQAAAPoAAAASAAAAAAAAAAAAAAAAAAAAAABDb25maWcvUGFja2FnZS54bWxQSwECLQAUAAIACACDdFtOD8rpq6QAAADpAAAAEwAAAAAAAAAAAAAAAAD5AAAAW0NvbnRlbnRfVHlwZXNdLnhtbFBLAQItABQAAgAIAIN0W05YMKKfCQEAAOYBAAATAAAAAAAAAAAAAAAAAOoBAABGb3JtdWxhcy9TZWN0aW9uMS5tUEsFBgAAAAADAAMAwgAAAEADAAAAAA==&quot;" command="SELECT * FROM [Kate]"/>
  </connection>
  <connection xmlns="http://schemas.openxmlformats.org/spreadsheetml/2006/main" id="4" keepAlive="1" name="Query - Maria" description="Connection to the 'Maria' query in the workbook." type="5" refreshedVersion="5" background="1" saveData="1">
    <dbPr connection="provider=Microsoft.Mashup.OleDb.1;data source=$EmbeddedMashup(165f7e2e-ad72-4596-a1f5-dec53f66a4f3)$;location=Maria;extended properties=&quot;UEsDBBQAAgAIAIN0W076+q5mrQAAAPoAAAASABwAQ29uZmlnL1BhY2thZ2UueG1sIKIYACigFAAAAAAAAAAAAAAAAAAAAAAAAAAAAIWPwQqCQBiEX0X27r+rblbyu0IduhQEQXQ13XRJ19C19d069Ei9QkEZ3brNDPPBzON2x2SoK+cq2041OiYeMOJInTW50kVMenNyZyQRuE2zc1pI51XWXTR0KialMZeIUmst2ACatqA+Yx49bNa7rJR16irdmVRnknyp/D9FBO7fY4QPwRQ4DzmEnCMdY9woPWoPJhD48xAY0p8Yl31l+laKY+EuVkhHi/TzQzwBUEsDBBQAAgAIAIN0W04PyumrpAAAAOkAAAATABwAW0NvbnRlbnRfVHlwZXNdLnhtbCCiGAAooBQAAAAAAAAAAAAAAAAAAAAAAAAAAABtjksOwjAMRK8SeZ+6sEAINWUB3IALRMH9iOajxkXhbCw4ElcgbXeIpWfmeebzelfHZAfxoDH23inYFCUIcsbfetcqmLiRezjW1fUZKIocdVFBxxwOiNF0ZHUsfCCXncaPVnM+xxaDNnfdEm7LcofGOybHkucfUFdnavQ0sLikLK+1GQdxWnNzlQKmxLjI+JewP3kdwtAbzdnEJG2UdiFxGV5/AVBLAwQUAAIACACDdFtObS6NFQkBAADoAQAAEwAcAEZvcm11bGFzL1NlY3Rpb24xLm0gohgAKKAUAAAAAAAAAAAAAAAAAAAAAAAAAAAAdZAxb4MwEIV3pPwHy11AQpE6R5losrUDIHVADAauYGF8kW3aIMR/7xGalCaqF1vvu3v3zhZKJ1GzZLmfdxtv49lGGKjYqzBSsD1T4DxGJ8HelEDC4VyC2ka9MaDdO5q2QGz9YMzeRAd77goVQy2tA8PzKYtQO6rLw4vJE48aoWuyT4cTcHJLRaFgmxqh7QeaLkLVd3qG1l8mhuPIX4QDHjJHMqvoPYVs5KmwLSuxuhEHZ7ciVFejGR5opCQFYnPaB3boTgoH+Aum4Br+KBWtRelj/LK/6RNQ9IGz5t8tGDIQZcP87GqcUxO/fC0PbrYxdPhJLcvyK+MF/Mj+/fxwlXcKPKn/sfN231BLAQItABQAAgAIAIN0W076+q5mrQAAAPoAAAASAAAAAAAAAAAAAAAAAAAAAABDb25maWcvUGFja2FnZS54bWxQSwECLQAUAAIACACDdFtOD8rpq6QAAADpAAAAEwAAAAAAAAAAAAAAAAD5AAAAW0NvbnRlbnRfVHlwZXNdLnhtbFBLAQItABQAAgAIAIN0W05tLo0VCQEAAOgBAAATAAAAAAAAAAAAAAAAAOoBAABGb3JtdWxhcy9TZWN0aW9uMS5tUEsFBgAAAAADAAMAwgAAAEADAAAAAA==&quot;" command="SELECT * FROM [Maria]"/>
  </connection>
  <connection xmlns="http://schemas.openxmlformats.org/spreadsheetml/2006/main" id="5" keepAlive="1" name="Query - Register Employees" description="Connection to the 'Register Employees' query in the workbook." type="5" refreshedVersion="5" background="1" saveData="1">
    <dbPr connection="provider=Microsoft.Mashup.OleDb.1;data source=$EmbeddedMashup(165f7e2e-ad72-4596-a1f5-dec53f66a4f3)$;location=&quot;Register Employees&quot;;extended properties=&quot;UEsDBBQAAgAIAIN0W076+q5mrQAAAPoAAAASABwAQ29uZmlnL1BhY2thZ2UueG1sIKIYACigFAAAAAAAAAAAAAAAAAAAAAAAAAAAAIWPwQqCQBiEX0X27r+rblbyu0IduhQEQXQ13XRJ19C19d069Ei9QkEZ3brNDPPBzON2x2SoK+cq2041OiYeMOJInTW50kVMenNyZyQRuE2zc1pI51XWXTR0KialMZeIUmst2ACatqA+Yx49bNa7rJR16irdmVRnknyp/D9FBO7fY4QPwRQ4DzmEnCMdY9woPWoPJhD48xAY0p8Yl31l+laKY+EuVkhHi/TzQzwBUEsDBBQAAgAIAIN0W04PyumrpAAAAOkAAAATABwAW0NvbnRlbnRfVHlwZXNdLnhtbCCiGAAooBQAAAAAAAAAAAAAAAAAAAAAAAAAAABtjksOwjAMRK8SeZ+6sEAINWUB3IALRMH9iOajxkXhbCw4ElcgbXeIpWfmeebzelfHZAfxoDH23inYFCUIcsbfetcqmLiRezjW1fUZKIocdVFBxxwOiNF0ZHUsfCCXncaPVnM+xxaDNnfdEm7LcofGOybHkucfUFdnavQ0sLikLK+1GQdxWnNzlQKmxLjI+JewP3kdwtAbzdnEJG2UdiFxGV5/AVBLAwQUAAIACACDdFtOJFUE2gYCAABbCQAAEwAcAEZvcm11bGFzL1NlY3Rpb24xLm0gohgAKKAUAAAAAAAAAAAAAAAAAAAAAAAAAAAA3VXBauMwEL0H8g9CvTggAj6XHlpvDrvdpjQJ9FB6UOxpImJLRpLbBJN/rxTVtuw4FMxetrlE6Glmnp7ejBXEmgmOlu4/vB6PxiO1pRISdIUXsGFKg0SzLE/FAUBhdINS0OMRMr+lKGQMZme2jyGdRoWUwPWzkLu1ELtgUr7MaQY3WK/TKhN+Pb5Egmtz7pW4LFc42lK+MQVXhxxsgRVdpzBdScrVm5BZJNIi4xZUgStJyhL/ohowQdpso8SsjwSVeEXVDsUiqRENe+0h5txGyMMZGqXMMEKW7hlW3b0FHCc1+wVk4t2wf9Rbo5Qjq5prLCE12n5tB53LEp+yl/MBpD3zVIBk4CWbgxEx+SMYDy4VbqckS011oUB1tvEcPlwEJjbdPePJ9C+86cfCvFJDZLbPKU9MkeZ8TcZhp7WDgjPiBPmFkHs1lEsRg1KQWPzWGTCjp0fDjq9d+XQHRk5DX1Rf+fAbn/XevLJdi0ZjwB5PnLnBAf1uCC/aYQHcOLM3nQWadN26lrGvRlvW42Q8YvxSEX8UmA6+E5Kpgd1/iv23rd//BpplbhC0vdFu6NoofROiOzvaGrXodgT6/U75QH1s6E+X596yGiaPDf3R8lRDeqA+D1Qy+r8KVHO9zXM4DVz78Tg0bCORrRmHoOx+O+upRKr2I5XRBk/9DolvJ/6l5w3x9SdQSwECLQAUAAIACACDdFtO+vquZq0AAAD6AAAAEgAAAAAAAAAAAAAAAAAAAAAAQ29uZmlnL1BhY2thZ2UueG1sUEsBAi0AFAACAAgAg3RbTg/K6aukAAAA6QAAABMAAAAAAAAAAAAAAAAA+QAAAFtDb250ZW50X1R5cGVzXS54bWxQSwECLQAUAAIACACDdFtOJFUE2gYCAABbCQAAEwAAAAAAAAAAAAAAAADqAQAARm9ybXVsYXMvU2VjdGlvbjEubVBLBQYAAAAAAwADAMIAAAA9BAAAAAA=&quot;" command="SELECT * FROM [Register Employees]"/>
  </connection>
  <connection xmlns="http://schemas.openxmlformats.org/spreadsheetml/2006/main" id="6" keepAlive="1" name="Query - Statuses" description="Connection to the 'Statuses' query in the workbook." type="5" refreshedVersion="5" background="1" saveData="1">
    <dbPr connection="provider=Microsoft.Mashup.OleDb.1;data source=$EmbeddedMashup(165f7e2e-ad72-4596-a1f5-dec53f66a4f3)$;location=Statuses;extended properties=&quot;UEsDBBQAAgAIAIN0W076+q5mrQAAAPoAAAASABwAQ29uZmlnL1BhY2thZ2UueG1sIKIYACigFAAAAAAAAAAAAAAAAAAAAAAAAAAAAIWPwQqCQBiEX0X27r+rblbyu0IduhQEQXQ13XRJ19C19d069Ei9QkEZ3brNDPPBzON2x2SoK+cq2041OiYeMOJInTW50kVMenNyZyQRuE2zc1pI51XWXTR0KialMZeIUmst2ACatqA+Yx49bNa7rJR16irdmVRnknyp/D9FBO7fY4QPwRQ4DzmEnCMdY9woPWoPJhD48xAY0p8Yl31l+laKY+EuVkhHi/TzQzwBUEsDBBQAAgAIAIN0W04PyumrpAAAAOkAAAATABwAW0NvbnRlbnRfVHlwZXNdLnhtbCCiGAAooBQAAAAAAAAAAAAAAAAAAAAAAAAAAABtjksOwjAMRK8SeZ+6sEAINWUB3IALRMH9iOajxkXhbCw4ElcgbXeIpWfmeebzelfHZAfxoDH23inYFCUIcsbfetcqmLiRezjW1fUZKIocdVFBxxwOiNF0ZHUsfCCXncaPVnM+xxaDNnfdEm7LcofGOybHkucfUFdnavQ0sLikLK+1GQdxWnNzlQKmxLjI+JewP3kdwtAbzdnEJG2UdiFxGV5/AVBLAwQUAAIACACDdFtOqs5IOicBAABQBQAAEwAcAEZvcm11bGFzL1NlY3Rpb24xLm0gohgAKKAUAAAAAAAAAAAAAAAAAAAAAAAAAAAA3VQ9a8MwEN0N/g9CXRwQAc8hQ+p2KKWFYkOHkOFsXxtjS2ckuSQY//fKNU6DUxLI1mgR3N179+7pw2BmC1IsHvZw4Xu+Z7agMWc2re5JF4YtWYXW95hbMTU6Qxd53GVYzaNGa1T2nXSZEpXBrF2/gsQlH7F8060jUtYVbcRAccejLahP1yDZ18gdVwJphfNEgzIfpGVEVSNVnzTB0E+0LX8Ai6zWlKExmHPBrCtguYvaQmInWMtXwywSchzzFnf2JxdbsI05CSdgSpbRBNDNfK9Qf8qdGPT0BepKf3rordvz3Ku6zp4eetP2DJx47fN6AV3AfzXooHVV16hyJ/atQb3/VRuRTAuFQTsZRxx+JTE+PzFetCPaY0x4wYMTEeftOHO8IV98A1BLAQItABQAAgAIAIN0W076+q5mrQAAAPoAAAASAAAAAAAAAAAAAAAAAAAAAABDb25maWcvUGFja2FnZS54bWxQSwECLQAUAAIACACDdFtOD8rpq6QAAADpAAAAEwAAAAAAAAAAAAAAAAD5AAAAW0NvbnRlbnRfVHlwZXNdLnhtbFBLAQItABQAAgAIAIN0W06qzkg6JwEAAFAFAAATAAAAAAAAAAAAAAAAAOoBAABGb3JtdWxhcy9TZWN0aW9uMS5tUEsFBgAAAAADAAMAwgAAAF4DAAAAAA==&quot;" command="SELECT * FROM [Statuses]"/>
  </connection>
</connections>
</file>

<file path=xl/sharedStrings.xml><?xml version="1.0" encoding="utf-8"?>
<sst xmlns="http://schemas.openxmlformats.org/spreadsheetml/2006/main" count="407" uniqueCount="70">
  <si>
    <t>Ivan</t>
  </si>
  <si>
    <t>Employees</t>
  </si>
  <si>
    <t>Boris</t>
  </si>
  <si>
    <t>Maria</t>
  </si>
  <si>
    <t>Kate</t>
  </si>
  <si>
    <t>Task code</t>
  </si>
  <si>
    <t>Date</t>
  </si>
  <si>
    <t>Task category</t>
  </si>
  <si>
    <t>Filled by manager</t>
  </si>
  <si>
    <t>Task categories</t>
  </si>
  <si>
    <t>Invoices and payments</t>
  </si>
  <si>
    <t>Pre-sales info</t>
  </si>
  <si>
    <t>Post-sales support</t>
  </si>
  <si>
    <t>Customer complaints</t>
  </si>
  <si>
    <t>Other</t>
  </si>
  <si>
    <t>Client Name</t>
  </si>
  <si>
    <t>Matt</t>
  </si>
  <si>
    <t>Bobby</t>
  </si>
  <si>
    <t>Mr. Bean</t>
  </si>
  <si>
    <t>Spiderman</t>
  </si>
  <si>
    <t>Hellen</t>
  </si>
  <si>
    <t>Susan</t>
  </si>
  <si>
    <t>Fred Flintstone</t>
  </si>
  <si>
    <t>Mickey Mouse</t>
  </si>
  <si>
    <t>Anne</t>
  </si>
  <si>
    <t>Witney</t>
  </si>
  <si>
    <t>Patrick</t>
  </si>
  <si>
    <t>Emma</t>
  </si>
  <si>
    <t>Janett</t>
  </si>
  <si>
    <t>Larry</t>
  </si>
  <si>
    <t>Paula</t>
  </si>
  <si>
    <t>Wendy</t>
  </si>
  <si>
    <t>Vince</t>
  </si>
  <si>
    <t>Juan</t>
  </si>
  <si>
    <t>Federico</t>
  </si>
  <si>
    <t>Boris2</t>
  </si>
  <si>
    <t>Boris3</t>
  </si>
  <si>
    <t>Maria6</t>
  </si>
  <si>
    <t>Boris7</t>
  </si>
  <si>
    <t>Date processed</t>
  </si>
  <si>
    <t>Status</t>
  </si>
  <si>
    <t>Action made</t>
  </si>
  <si>
    <t>Actions made</t>
  </si>
  <si>
    <t>e-mail sent</t>
  </si>
  <si>
    <t>phone call</t>
  </si>
  <si>
    <t>SMS</t>
  </si>
  <si>
    <t>in progress</t>
  </si>
  <si>
    <t>closed</t>
  </si>
  <si>
    <t>Stephen</t>
  </si>
  <si>
    <t>Maria1</t>
  </si>
  <si>
    <t>Maria2</t>
  </si>
  <si>
    <t>Maria3</t>
  </si>
  <si>
    <t>Maria4</t>
  </si>
  <si>
    <t>Maria5</t>
  </si>
  <si>
    <t>Kate1</t>
  </si>
  <si>
    <t>Kate2</t>
  </si>
  <si>
    <t>Kate3</t>
  </si>
  <si>
    <t>Ivan1</t>
  </si>
  <si>
    <t>Ivan2</t>
  </si>
  <si>
    <t>Ivan3</t>
  </si>
  <si>
    <t>Boris1</t>
  </si>
  <si>
    <t>Boris4</t>
  </si>
  <si>
    <t>Boris5</t>
  </si>
  <si>
    <t>Boris6</t>
  </si>
  <si>
    <t>Boris8</t>
  </si>
  <si>
    <t>Filled by employees</t>
  </si>
  <si>
    <t>Employee</t>
  </si>
  <si>
    <t>pending on customer</t>
  </si>
  <si>
    <t>pending on us</t>
  </si>
  <si>
    <t>Result not as expected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</si>
</sst>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General"/>
    <numFmt numFmtId="178" formatCode="dd/mm/yyyy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8" tint="-0.4999699890613556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8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7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Fill="1" applyAlignment="1">
      <alignment horizontal="centerContinuous"/>
    </xf>
    <xf numFmtId="0" fontId="2" fillId="0" borderId="0" xfId="0" applyFont="1"/>
    <xf numFmtId="14" fontId="0" fillId="0" borderId="0" xfId="0" applyNumberFormat="1"/>
    <xf numFmtId="14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4" fillId="0" borderId="0" xfId="0" applyFont="1"/>
    <xf numFmtId="0" fontId="3" fillId="2" borderId="0" xfId="0" applyFont="1" applyFill="1" applyAlignment="1">
      <alignment horizontal="centerContinuous"/>
    </xf>
    <xf numFmtId="0" fontId="3" fillId="3" borderId="0" xfId="0" applyFont="1" applyFill="1" applyAlignment="1">
      <alignment horizontal="centerContinuous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6">
    <dxf>
      <numFmt numFmtId="177" formatCode="General"/>
      <alignment horizontal="general" vertical="bottom" textRotation="0" wrapText="1" shrinkToFit="1" readingOrder="0"/>
    </dxf>
    <dxf>
      <numFmt numFmtId="177" formatCode="General"/>
      <alignment horizontal="general" vertical="bottom" textRotation="0" wrapText="1" shrinkToFit="1" readingOrder="0"/>
    </dxf>
    <dxf>
      <numFmt numFmtId="177" formatCode="General"/>
      <alignment horizontal="general" vertical="bottom" textRotation="0" wrapText="1" shrinkToFit="1" readingOrder="0"/>
    </dxf>
    <dxf>
      <numFmt numFmtId="178" formatCode="dd/mm/yyyy"/>
      <alignment horizontal="general" vertical="bottom" textRotation="0" wrapText="1" shrinkToFit="1" readingOrder="0"/>
    </dxf>
    <dxf>
      <numFmt numFmtId="177" formatCode="General"/>
      <alignment horizontal="general" vertical="bottom" textRotation="0" wrapText="1" shrinkToFit="1" readingOrder="0"/>
    </dxf>
    <dxf>
      <numFmt numFmtId="177" formatCode="General"/>
      <alignment horizontal="general" vertical="bottom" textRotation="0" wrapText="1" shrinkToFit="1" readingOrder="0"/>
    </dxf>
    <dxf>
      <numFmt numFmtId="177" formatCode="General"/>
    </dxf>
    <dxf>
      <numFmt numFmtId="178" formatCode="dd/mm/yyyy"/>
    </dxf>
    <dxf>
      <font>
        <b/>
        <i val="0"/>
        <u val="none"/>
        <strike val="0"/>
        <sz val="11"/>
        <name val="Calibri"/>
        <color theme="1"/>
        <condense val="0"/>
        <extend val="0"/>
      </font>
    </dxf>
    <dxf>
      <numFmt numFmtId="177" formatCode="General"/>
      <alignment horizontal="general" vertical="bottom" textRotation="0" wrapText="1" shrinkToFit="1" readingOrder="0"/>
    </dxf>
    <dxf>
      <numFmt numFmtId="177" formatCode="General"/>
      <alignment horizontal="general" vertical="bottom" textRotation="0" wrapText="1" shrinkToFit="1" readingOrder="0"/>
    </dxf>
    <dxf>
      <numFmt numFmtId="177" formatCode="General"/>
      <alignment horizontal="general" vertical="bottom" textRotation="0" wrapText="1" shrinkToFit="1" readingOrder="0"/>
    </dxf>
    <dxf>
      <numFmt numFmtId="178" formatCode="dd/mm/yyyy"/>
      <alignment horizontal="general" vertical="bottom" textRotation="0" wrapText="1" shrinkToFit="1" readingOrder="0"/>
    </dxf>
    <dxf>
      <numFmt numFmtId="177" formatCode="General"/>
      <alignment horizontal="general" vertical="bottom" textRotation="0" wrapText="1" shrinkToFit="1" readingOrder="0"/>
    </dxf>
    <dxf>
      <numFmt numFmtId="177" formatCode="General"/>
      <alignment horizontal="general" vertical="bottom" textRotation="0" wrapText="1" shrinkToFit="1" readingOrder="0"/>
    </dxf>
    <dxf>
      <numFmt numFmtId="177" formatCode="General"/>
      <alignment horizontal="general" vertical="bottom" textRotation="0" wrapText="1" shrinkToFit="1" readingOrder="0"/>
    </dxf>
    <dxf>
      <numFmt numFmtId="178" formatCode="dd/mm/yyyy"/>
      <alignment horizontal="general" vertical="bottom" textRotation="0" wrapText="1" shrinkToFit="1" readingOrder="0"/>
    </dxf>
    <dxf>
      <numFmt numFmtId="177" formatCode="General"/>
      <alignment horizontal="general" vertical="bottom" textRotation="0" wrapText="1" shrinkToFit="1" readingOrder="0"/>
    </dxf>
    <dxf>
      <numFmt numFmtId="177" formatCode="General"/>
      <alignment horizontal="general" vertical="bottom" textRotation="0" wrapText="1" shrinkToFit="1" readingOrder="0"/>
    </dxf>
    <dxf>
      <numFmt numFmtId="177" formatCode="General"/>
      <alignment horizontal="general" vertical="bottom" textRotation="0" wrapText="1" shrinkToFit="1" readingOrder="0"/>
    </dxf>
    <dxf>
      <numFmt numFmtId="178" formatCode="dd/mm/yyyy"/>
      <alignment horizontal="general" vertical="bottom" textRotation="0" wrapText="1" shrinkToFit="1" readingOrder="0"/>
    </dxf>
    <dxf>
      <numFmt numFmtId="177" formatCode="General"/>
      <alignment horizontal="general" vertical="bottom" textRotation="0" wrapText="1" shrinkToFit="1" readingOrder="0"/>
    </dxf>
    <dxf>
      <numFmt numFmtId="177" formatCode="General"/>
      <alignment horizontal="general" vertical="bottom" textRotation="0" wrapText="1" shrinkToFit="1" readingOrder="0"/>
    </dxf>
    <dxf>
      <numFmt numFmtId="177" formatCode="General"/>
      <alignment horizontal="general" vertical="bottom" textRotation="0" wrapText="1" shrinkToFit="1" readingOrder="0"/>
    </dxf>
    <dxf>
      <numFmt numFmtId="178" formatCode="dd/mm/yyyy"/>
      <alignment horizontal="general" vertical="bottom" textRotation="0" wrapText="1" shrinkToFit="1" readingOrder="0"/>
    </dxf>
    <dxf>
      <numFmt numFmtId="177" formatCode="General"/>
      <alignment horizontal="general" vertical="bottom" textRotation="0" wrapText="1" shrinkToFit="1" readingOrder="0"/>
    </dxf>
    <dxf>
      <numFmt numFmtId="177" formatCode="General"/>
      <alignment horizontal="general" vertical="bottom" textRotation="0" wrapText="1" shrinkToFit="1" readingOrder="0"/>
    </dxf>
    <dxf>
      <numFmt numFmtId="177" formatCode="General"/>
      <alignment horizontal="general" vertical="bottom" textRotation="0" wrapText="1" shrinkToFit="1" readingOrder="0"/>
    </dxf>
    <dxf>
      <numFmt numFmtId="178" formatCode="dd/mm/yyyy"/>
      <alignment horizontal="general" vertical="bottom" textRotation="0" wrapText="1" shrinkToFit="1" readingOrder="0"/>
    </dxf>
    <dxf>
      <numFmt numFmtId="177" formatCode="General"/>
    </dxf>
    <dxf>
      <numFmt numFmtId="178" formatCode="dd/mm/yyyy"/>
    </dxf>
    <dxf>
      <numFmt numFmtId="177" formatCode="General"/>
      <alignment horizontal="general" vertical="bottom" textRotation="0" wrapText="1" shrinkToFit="1" readingOrder="0"/>
    </dxf>
    <dxf>
      <numFmt numFmtId="177" formatCode="General"/>
      <alignment horizontal="general" vertical="bottom" textRotation="0" wrapText="1" shrinkToFit="1" readingOrder="0"/>
    </dxf>
    <dxf>
      <numFmt numFmtId="177" formatCode="General"/>
    </dxf>
    <dxf>
      <numFmt numFmtId="178" formatCode="dd/mm/yyyy"/>
    </dxf>
    <dxf>
      <numFmt numFmtId="177" formatCode="General"/>
      <alignment horizontal="general" vertical="bottom" textRotation="0" wrapText="1" shrinkToFit="1" readingOrder="0"/>
    </dxf>
    <dxf>
      <numFmt numFmtId="177" formatCode="General"/>
      <alignment horizontal="general" vertical="bottom" textRotation="0" wrapText="1" shrinkToFit="1" readingOrder="0"/>
    </dxf>
    <dxf>
      <numFmt numFmtId="177" formatCode="General"/>
    </dxf>
    <dxf>
      <numFmt numFmtId="178" formatCode="dd/mm/yyyy"/>
    </dxf>
    <dxf>
      <numFmt numFmtId="177" formatCode="General"/>
      <alignment horizontal="general" vertical="bottom" textRotation="0" wrapText="1" shrinkToFit="1" readingOrder="0"/>
    </dxf>
    <dxf>
      <numFmt numFmtId="177" formatCode="General"/>
      <alignment horizontal="general" vertical="bottom" textRotation="0" wrapText="1" shrinkToFit="1" readingOrder="0"/>
    </dxf>
    <dxf>
      <numFmt numFmtId="177" formatCode="General"/>
    </dxf>
    <dxf>
      <numFmt numFmtId="178" formatCode="dd/mm/yyyy"/>
    </dxf>
    <dxf>
      <numFmt numFmtId="177" formatCode="General"/>
      <alignment horizontal="general" vertical="bottom" textRotation="0" wrapText="1" shrinkToFit="1" readingOrder="0"/>
    </dxf>
    <dxf>
      <numFmt numFmtId="177" formatCode="General"/>
      <alignment horizontal="general" vertical="bottom" textRotation="0" wrapText="1" shrinkToFit="1" readingOrder="0"/>
    </dxf>
    <dxf>
      <numFmt numFmtId="177" formatCode="General"/>
      <alignment horizontal="general" vertical="bottom" textRotation="0" wrapText="1" shrinkToFit="1" readingOrder="0"/>
    </dxf>
    <dxf>
      <numFmt numFmtId="177" formatCode="General"/>
      <alignment horizontal="general" vertical="bottom" textRotation="0" wrapText="1" shrinkToFit="1" readingOrder="0"/>
    </dxf>
    <dxf>
      <numFmt numFmtId="177" formatCode="General"/>
    </dxf>
    <dxf>
      <numFmt numFmtId="178" formatCode="dd/mm/yyyy"/>
    </dxf>
    <dxf>
      <font>
        <b/>
        <i val="0"/>
        <u val="none"/>
        <strike val="0"/>
        <sz val="11"/>
        <name val="Calibri"/>
        <color theme="1"/>
        <condense val="0"/>
        <extend val="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55"/>
      <tableStyleElement type="headerRow" dxfId="54"/>
      <tableStyleElement type="firstRowStripe" dxfId="53"/>
    </tableStyle>
    <tableStyle name="TableStyleQueryResult" pivot="0" count="3">
      <tableStyleElement type="wholeTable" dxfId="52"/>
      <tableStyleElement type="headerRow" dxfId="51"/>
      <tableStyleElement type="firstRowStripe" dxfId="5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onnections" Target="connections.xml" /><Relationship Id="rId12" Type="http://schemas.openxmlformats.org/officeDocument/2006/relationships/customXml" Target="../customXml/item1.xml" /><Relationship Id="rId13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ExternalData_2" connectionId="5" autoFormatId="0" applyNumberFormats="0" applyBorderFormats="0" applyFontFormats="1" applyPatternFormats="1" applyAlignmentFormats="0" applyWidthHeightFormats="0">
  <queryTableRefresh preserveSortFilterLayout="0" nextId="5">
    <queryTableFields count="4">
      <queryTableField id="1" name="Date processed" tableColumnId="17"/>
      <queryTableField id="2" name="Action made" tableColumnId="18"/>
      <queryTableField id="3" name="Status" tableColumnId="19"/>
      <queryTableField id="4" name="Task code" tableColumnId="20"/>
    </queryTableFields>
  </queryTableRefresh>
</queryTable>
</file>

<file path=xl/queryTables/queryTable2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5">
    <queryTableFields count="4">
      <queryTableField id="1" name="Date" tableColumnId="5"/>
      <queryTableField id="2" name="Task code" tableColumnId="6"/>
      <queryTableField id="3" name="Task category" tableColumnId="7"/>
      <queryTableField id="4" name="Client Name" tableColumnId="8"/>
    </queryTableFields>
  </queryTableRefresh>
</queryTable>
</file>

<file path=xl/queryTables/queryTable3.xml><?xml version="1.0" encoding="utf-8"?>
<queryTable xmlns="http://schemas.openxmlformats.org/spreadsheetml/2006/main" name="ExternalData_1" connectionId="2" autoFormatId="0" applyNumberFormats="0" applyBorderFormats="0" applyFontFormats="1" applyPatternFormats="1" applyAlignmentFormats="0" applyWidthHeightFormats="0">
  <queryTableRefresh preserveSortFilterLayout="0" nextId="5">
    <queryTableFields count="4">
      <queryTableField id="1" name="Date" tableColumnId="5"/>
      <queryTableField id="2" name="Task code" tableColumnId="6"/>
      <queryTableField id="3" name="Task category" tableColumnId="7"/>
      <queryTableField id="4" name="Client Name" tableColumnId="8"/>
    </queryTableFields>
  </queryTableRefresh>
</queryTable>
</file>

<file path=xl/queryTables/queryTable4.xml><?xml version="1.0" encoding="utf-8"?>
<queryTable xmlns="http://schemas.openxmlformats.org/spreadsheetml/2006/main" name="ExternalData_1" connectionId="3" autoFormatId="0" applyNumberFormats="0" applyBorderFormats="0" applyFontFormats="1" applyPatternFormats="1" applyAlignmentFormats="0" applyWidthHeightFormats="0">
  <queryTableRefresh preserveSortFilterLayout="0" nextId="5">
    <queryTableFields count="4">
      <queryTableField id="1" name="Date" tableColumnId="5"/>
      <queryTableField id="2" name="Task code" tableColumnId="6"/>
      <queryTableField id="3" name="Task category" tableColumnId="7"/>
      <queryTableField id="4" name="Client Name" tableColumnId="8"/>
    </queryTableFields>
  </queryTableRefresh>
</queryTable>
</file>

<file path=xl/queryTables/queryTable5.xml><?xml version="1.0" encoding="utf-8"?>
<queryTable xmlns="http://schemas.openxmlformats.org/spreadsheetml/2006/main" name="ExternalData_1" connectionId="4" autoFormatId="0" applyNumberFormats="0" applyBorderFormats="0" applyFontFormats="1" applyPatternFormats="1" applyAlignmentFormats="0" applyWidthHeightFormats="0">
  <queryTableRefresh preserveSortFilterLayout="0" nextId="5">
    <queryTableFields count="4">
      <queryTableField id="1" name="Date" tableColumnId="5"/>
      <queryTableField id="2" name="Task code" tableColumnId="6"/>
      <queryTableField id="3" name="Task category" tableColumnId="7"/>
      <queryTableField id="4" name="Client Name" tableColumnId="8"/>
    </queryTableFields>
  </queryTableRefresh>
</queryTable>
</file>

<file path=xl/queryTables/queryTable6.xml><?xml version="1.0" encoding="utf-8"?>
<queryTable xmlns="http://schemas.openxmlformats.org/spreadsheetml/2006/main" name="ExternalData_1" connectionId="6" autoFormatId="0" applyNumberFormats="0" applyBorderFormats="0" applyFontFormats="1" applyPatternFormats="1" applyAlignmentFormats="0" applyWidthHeightFormats="0">
  <queryTableRefresh preserveSortFilterLayout="0" nextId="5">
    <queryTableFields count="4">
      <queryTableField id="1" name="Date processed" tableColumnId="12"/>
      <queryTableField id="2" name="Action made" tableColumnId="13"/>
      <queryTableField id="3" name="Status" tableColumnId="14"/>
      <queryTableField id="4" name="Task code" tableColumnId="15"/>
    </queryTableFields>
  </queryTableRefresh>
</queryTable>
</file>

<file path=xl/tables/_rels/table16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6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5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_rels/table7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4.xml" /></Relationships>
</file>

<file path=xl/tables/_rels/table9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5.xml" /></Relationships>
</file>

<file path=xl/tables/table1.xml><?xml version="1.0" encoding="utf-8"?>
<table xmlns="http://schemas.openxmlformats.org/spreadsheetml/2006/main" id="3" name="tblRegister" displayName="tblRegister" ref="B4:F24" totalsRowShown="0" headerRowDxfId="49">
  <autoFilter ref="B4:F24"/>
  <sortState ref="B5:F23">
    <sortCondition sortBy="value" ref="B5:B23"/>
  </sortState>
  <tableColumns count="5">
    <tableColumn id="1" name="Date" dataDxfId="48"/>
    <tableColumn id="2" name="Task code" dataDxfId="47">
      <calculatedColumnFormula>tblRegister[[#This Row],[Employee]]&amp;COUNTIF($F$5:F5,tblRegister[[#This Row],[Employee]])</calculatedColumnFormula>
    </tableColumn>
    <tableColumn id="3" name="Task category"/>
    <tableColumn id="4" name="Client Name"/>
    <tableColumn id="5" name="Employee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id="13" name="tblMaria" displayName="tblMaria" ref="F3:I9" totalsRowShown="0">
  <autoFilter ref="F3:I9"/>
  <tableColumns count="4">
    <tableColumn id="1" name="Date processed" dataDxfId="30"/>
    <tableColumn id="2" name="Action made"/>
    <tableColumn id="3" name="Status"/>
    <tableColumn id="4" name="Task code" dataDxfId="29">
      <calculatedColumnFormula>Maria[[#This Row],[Task code]]</calculatedColumnFormula>
    </tableColumn>
  </tableColumns>
  <tableStyleInfo name="TableStyleMedium5" showFirstColumn="0" showLastColumn="0" showRowStripes="1" showColumnStripes="0"/>
</table>
</file>

<file path=xl/tables/table11.xml><?xml version="1.0" encoding="utf-8"?>
<table xmlns="http://schemas.openxmlformats.org/spreadsheetml/2006/main" id="1" name="tblEmployees" displayName="tblEmployees" ref="A2:A6" totalsRowShown="0">
  <autoFilter ref="A2:A6"/>
  <tableColumns count="1">
    <tableColumn id="1" name="Employees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2" name="tblTaskCategories" displayName="tblTaskCategories" ref="C2:C7" totalsRowShown="0">
  <autoFilter ref="C2:C7"/>
  <tableColumns count="1">
    <tableColumn id="1" name="Task categories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blActions" displayName="tblActions" ref="E2:E5" totalsRowShown="0">
  <autoFilter ref="E2:E5"/>
  <tableColumns count="1">
    <tableColumn id="1" name="Actions made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blStatuses" displayName="tblStatuses" ref="G2:G6" totalsRowShown="0">
  <autoFilter ref="G2:G6"/>
  <tableColumns count="1">
    <tableColumn id="1" name="Status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5" name="tblRegister16" displayName="tblRegister16" ref="B6:F26" totalsRowShown="0" headerRowDxfId="8">
  <autoFilter ref="B6:F26"/>
  <sortState ref="B5:F23">
    <sortCondition sortBy="value" ref="B5:B23"/>
  </sortState>
  <tableColumns count="5">
    <tableColumn id="1" name="Date" dataDxfId="7"/>
    <tableColumn id="2" name="Task code" dataDxfId="6">
      <calculatedColumnFormula>tblRegister16[[#This Row],[Employee]]&amp;COUNTIF($F$7:F7,tblRegister16[[#This Row],[Employee]])</calculatedColumnFormula>
    </tableColumn>
    <tableColumn id="3" name="Task category"/>
    <tableColumn id="4" name="Client Name"/>
    <tableColumn id="5" name="Employee"/>
  </tableColumns>
  <tableStyleInfo name="TableStyleMedium3" showFirstColumn="0" showLastColumn="0" showRowStripes="1" showColumnStripes="0"/>
</table>
</file>

<file path=xl/tables/table16.xml><?xml version="1.0" encoding="utf-8"?>
<table xmlns="http://schemas.openxmlformats.org/spreadsheetml/2006/main" id="14" name="Statuses" displayName="Statuses" ref="H6:K26" tableType="queryTable" totalsRowShown="0" headerRowDxfId="5" dataDxfId="4">
  <autoFilter ref="H6:K26"/>
  <tableColumns count="4">
    <tableColumn id="12" uniqueName="12" name="Date processed" dataDxfId="3" queryTableFieldId="1"/>
    <tableColumn id="13" uniqueName="13" name="Action made" dataDxfId="2" queryTableFieldId="2"/>
    <tableColumn id="14" uniqueName="14" name="Status" dataDxfId="1" queryTableFieldId="3"/>
    <tableColumn id="15" uniqueName="15" name="Task code" dataDxfId="0" queryTableFieldId="4"/>
  </tableColumns>
  <tableStyleInfo name="TableStyleQueryResult" showFirstColumn="0" showLastColumn="0" showRowStripes="1" showColumnStripes="0"/>
</table>
</file>

<file path=xl/tables/table2.xml><?xml version="1.0" encoding="utf-8"?>
<table xmlns="http://schemas.openxmlformats.org/spreadsheetml/2006/main" id="20" name="Register_Employees" displayName="Register_Employees" ref="H4:K24" tableType="queryTable" totalsRowShown="0" headerRowDxfId="46" dataDxfId="45">
  <autoFilter ref="H4:K24"/>
  <tableColumns count="4">
    <tableColumn id="17" uniqueName="17" name="Date processed" dataDxfId="12" queryTableFieldId="1"/>
    <tableColumn id="18" uniqueName="18" name="Action made" dataDxfId="11" queryTableFieldId="2"/>
    <tableColumn id="19" uniqueName="19" name="Status" dataDxfId="10" queryTableFieldId="3"/>
    <tableColumn id="20" uniqueName="20" name="Task code" dataDxfId="9" queryTableFieldId="4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4" name="Boris" displayName="Boris" ref="A3:D11" tableType="queryTable" totalsRowShown="0" headerRowDxfId="44" dataDxfId="43">
  <autoFilter ref="A3:D11"/>
  <tableColumns count="4">
    <tableColumn id="5" uniqueName="5" name="Date" dataDxfId="24" queryTableFieldId="1"/>
    <tableColumn id="6" uniqueName="6" name="Task code" dataDxfId="23" queryTableFieldId="2"/>
    <tableColumn id="7" uniqueName="7" name="Task category" dataDxfId="22" queryTableFieldId="3"/>
    <tableColumn id="8" uniqueName="8" name="Client Name" dataDxfId="21" queryTableFieldId="4"/>
  </tableColumns>
  <tableStyleInfo name="TableStyleQueryResult" showFirstColumn="0" showLastColumn="0" showRowStripes="1" showColumnStripes="0"/>
</table>
</file>

<file path=xl/tables/table4.xml><?xml version="1.0" encoding="utf-8"?>
<table xmlns="http://schemas.openxmlformats.org/spreadsheetml/2006/main" id="10" name="tblBoris" displayName="tblBoris" ref="F3:I11" totalsRowShown="0">
  <autoFilter ref="F3:I11"/>
  <tableColumns count="4">
    <tableColumn id="1" name="Date processed" dataDxfId="42"/>
    <tableColumn id="2" name="Action made"/>
    <tableColumn id="3" name="Status"/>
    <tableColumn id="4" name="Task code" dataDxfId="41">
      <calculatedColumnFormula>Boris[[#This Row],[Task code]]</calculatedColumnFormula>
    </tableColumn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id="5" name="Ivan" displayName="Ivan" ref="A3:D6" tableType="queryTable" totalsRowShown="0" headerRowDxfId="40" dataDxfId="39">
  <autoFilter ref="A3:D6"/>
  <tableColumns count="4">
    <tableColumn id="5" uniqueName="5" name="Date" dataDxfId="28" queryTableFieldId="1"/>
    <tableColumn id="6" uniqueName="6" name="Task code" dataDxfId="27" queryTableFieldId="2"/>
    <tableColumn id="7" uniqueName="7" name="Task category" dataDxfId="26" queryTableFieldId="3"/>
    <tableColumn id="8" uniqueName="8" name="Client Name" dataDxfId="25" queryTableFieldId="4"/>
  </tableColumns>
  <tableStyleInfo name="TableStyleQueryResult" showFirstColumn="0" showLastColumn="0" showRowStripes="1" showColumnStripes="0"/>
</table>
</file>

<file path=xl/tables/table6.xml><?xml version="1.0" encoding="utf-8"?>
<table xmlns="http://schemas.openxmlformats.org/spreadsheetml/2006/main" id="11" name="tblIvan" displayName="tblIvan" ref="F3:I6" totalsRowShown="0">
  <autoFilter ref="F3:I6"/>
  <tableColumns count="4">
    <tableColumn id="1" name="Date processed" dataDxfId="38"/>
    <tableColumn id="2" name="Action made"/>
    <tableColumn id="3" name="Status"/>
    <tableColumn id="4" name="Task code" dataDxfId="37">
      <calculatedColumnFormula>Ivan[[#This Row],[Task code]]</calculatedColumnFormula>
    </tableColumn>
  </tableColumns>
  <tableStyleInfo name="TableStyleMedium5" showFirstColumn="0" showLastColumn="0" showRowStripes="1" showColumnStripes="0"/>
</table>
</file>

<file path=xl/tables/table7.xml><?xml version="1.0" encoding="utf-8"?>
<table xmlns="http://schemas.openxmlformats.org/spreadsheetml/2006/main" id="6" name="Kate" displayName="Kate" ref="A3:D6" tableType="queryTable" totalsRowShown="0" headerRowDxfId="36" dataDxfId="35">
  <autoFilter ref="A3:D6"/>
  <tableColumns count="4">
    <tableColumn id="5" uniqueName="5" name="Date" dataDxfId="20" queryTableFieldId="1"/>
    <tableColumn id="6" uniqueName="6" name="Task code" dataDxfId="19" queryTableFieldId="2"/>
    <tableColumn id="7" uniqueName="7" name="Task category" dataDxfId="18" queryTableFieldId="3"/>
    <tableColumn id="8" uniqueName="8" name="Client Name" dataDxfId="17" queryTableFieldId="4"/>
  </tableColumns>
  <tableStyleInfo name="TableStyleQueryResult" showFirstColumn="0" showLastColumn="0" showRowStripes="1" showColumnStripes="0"/>
</table>
</file>

<file path=xl/tables/table8.xml><?xml version="1.0" encoding="utf-8"?>
<table xmlns="http://schemas.openxmlformats.org/spreadsheetml/2006/main" id="12" name="tblKate" displayName="tblKate" ref="F3:I6" totalsRowShown="0">
  <autoFilter ref="F3:I6"/>
  <tableColumns count="4">
    <tableColumn id="1" name="Date processed" dataDxfId="34"/>
    <tableColumn id="2" name="Action made"/>
    <tableColumn id="3" name="Status"/>
    <tableColumn id="4" name="Task code" dataDxfId="33">
      <calculatedColumnFormula>Kate[[#This Row],[Task code]]</calculatedColumnFormula>
    </tableColumn>
  </tableColumns>
  <tableStyleInfo name="TableStyleMedium5" showFirstColumn="0" showLastColumn="0" showRowStripes="1" showColumnStripes="0"/>
</table>
</file>

<file path=xl/tables/table9.xml><?xml version="1.0" encoding="utf-8"?>
<table xmlns="http://schemas.openxmlformats.org/spreadsheetml/2006/main" id="7" name="Maria" displayName="Maria" ref="A3:D9" tableType="queryTable" totalsRowShown="0" headerRowDxfId="32" dataDxfId="31">
  <autoFilter ref="A3:D9"/>
  <tableColumns count="4">
    <tableColumn id="5" uniqueName="5" name="Date" dataDxfId="16" queryTableFieldId="1"/>
    <tableColumn id="6" uniqueName="6" name="Task code" dataDxfId="15" queryTableFieldId="2"/>
    <tableColumn id="7" uniqueName="7" name="Task category" dataDxfId="14" queryTableFieldId="3"/>
    <tableColumn id="8" uniqueName="8" name="Client Name" dataDxfId="13" queryTableFieldId="4"/>
  </tableColumns>
  <tableStyleInfo name="TableStyleQueryResul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table" Target="../tables/table12.xml" /><Relationship Id="rId3" Type="http://schemas.openxmlformats.org/officeDocument/2006/relationships/table" Target="../tables/table13.xml" /><Relationship Id="rId4" Type="http://schemas.openxmlformats.org/officeDocument/2006/relationships/table" Target="../tables/table1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table" Target="../tables/table1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4"/>
  <sheetViews>
    <sheetView showGridLines="0" tabSelected="1" workbookViewId="0" topLeftCell="A1">
      <selection activeCell="B26" sqref="B26"/>
    </sheetView>
  </sheetViews>
  <sheetFormatPr defaultColWidth="9.140625" defaultRowHeight="15"/>
  <cols>
    <col min="1" max="1" width="1.1484375" style="0" customWidth="1"/>
    <col min="2" max="2" width="10.140625" style="0" bestFit="1" customWidth="1"/>
    <col min="3" max="3" width="11.8515625" style="0" bestFit="1" customWidth="1"/>
    <col min="4" max="4" width="21.421875" style="0" customWidth="1"/>
    <col min="5" max="5" width="14.57421875" style="0" bestFit="1" customWidth="1"/>
    <col min="6" max="6" width="12.140625" style="0" bestFit="1" customWidth="1"/>
    <col min="7" max="7" width="2.140625" style="0" customWidth="1"/>
    <col min="8" max="8" width="17.00390625" style="0" customWidth="1"/>
    <col min="9" max="9" width="14.421875" style="0" customWidth="1"/>
    <col min="10" max="10" width="20.00390625" style="0" customWidth="1"/>
    <col min="11" max="11" width="11.8515625" style="0" customWidth="1"/>
    <col min="12" max="12" width="14.421875" style="0" bestFit="1" customWidth="1"/>
    <col min="13" max="13" width="25.28125" style="0" bestFit="1" customWidth="1"/>
  </cols>
  <sheetData>
    <row r="2" spans="2:11" ht="18.75">
      <c r="B2" s="8" t="s">
        <v>8</v>
      </c>
      <c r="C2" s="8"/>
      <c r="D2" s="8"/>
      <c r="E2" s="8"/>
      <c r="F2" s="8"/>
      <c r="H2" s="9" t="s">
        <v>65</v>
      </c>
      <c r="I2" s="9"/>
      <c r="J2" s="9"/>
      <c r="K2" s="9"/>
    </row>
    <row r="3" spans="2:6" ht="3.75" customHeight="1">
      <c r="B3" s="1"/>
      <c r="C3" s="1"/>
      <c r="D3" s="1"/>
      <c r="E3" s="1"/>
      <c r="F3" s="1"/>
    </row>
    <row r="4" spans="2:11" ht="15">
      <c r="B4" s="2" t="s">
        <v>6</v>
      </c>
      <c r="C4" s="2" t="s">
        <v>5</v>
      </c>
      <c r="D4" s="2" t="s">
        <v>7</v>
      </c>
      <c r="E4" s="2" t="s">
        <v>15</v>
      </c>
      <c r="F4" s="2" t="s">
        <v>66</v>
      </c>
      <c r="H4" s="4" t="s">
        <v>39</v>
      </c>
      <c r="I4" s="6" t="s">
        <v>41</v>
      </c>
      <c r="J4" s="5" t="s">
        <v>40</v>
      </c>
      <c r="K4" s="5" t="s">
        <v>5</v>
      </c>
    </row>
    <row r="5" spans="2:11" ht="15">
      <c r="B5" s="3">
        <v>43492</v>
      </c>
      <c r="C5" t="str">
        <f>tblRegister[[#This Row],[Employee]]&amp;COUNTIF($F$5:F5,tblRegister[[#This Row],[Employee]])</f>
        <v>Ivan1</v>
      </c>
      <c r="D5" t="s">
        <v>10</v>
      </c>
      <c r="E5" t="s">
        <v>22</v>
      </c>
      <c r="F5" t="s">
        <v>0</v>
      </c>
      <c r="H5" s="4">
        <v>43494</v>
      </c>
      <c r="I5" s="6" t="s">
        <v>45</v>
      </c>
      <c r="J5" s="6" t="s">
        <v>46</v>
      </c>
      <c r="K5" s="6" t="s">
        <v>57</v>
      </c>
    </row>
    <row r="6" spans="2:11" ht="15">
      <c r="B6" s="3">
        <v>43494</v>
      </c>
      <c r="C6" t="str">
        <f>tblRegister[[#This Row],[Employee]]&amp;COUNTIF($F$5:F6,tblRegister[[#This Row],[Employee]])</f>
        <v>Boris1</v>
      </c>
      <c r="D6" t="s">
        <v>10</v>
      </c>
      <c r="E6" t="s">
        <v>27</v>
      </c>
      <c r="F6" t="s">
        <v>2</v>
      </c>
      <c r="H6" s="4">
        <v>43505</v>
      </c>
      <c r="I6" s="6" t="s">
        <v>44</v>
      </c>
      <c r="J6" s="6" t="s">
        <v>68</v>
      </c>
      <c r="K6" s="6" t="s">
        <v>49</v>
      </c>
    </row>
    <row r="7" spans="2:11" ht="15">
      <c r="B7" s="3">
        <v>43495</v>
      </c>
      <c r="C7" t="str">
        <f>tblRegister[[#This Row],[Employee]]&amp;COUNTIF($F$5:F7,tblRegister[[#This Row],[Employee]])</f>
        <v>Ivan2</v>
      </c>
      <c r="D7" t="s">
        <v>13</v>
      </c>
      <c r="E7" t="s">
        <v>19</v>
      </c>
      <c r="F7" t="s">
        <v>0</v>
      </c>
      <c r="H7" s="4">
        <v>43495</v>
      </c>
      <c r="I7" s="6" t="s">
        <v>44</v>
      </c>
      <c r="J7" s="6" t="s">
        <v>68</v>
      </c>
      <c r="K7" s="6" t="s">
        <v>60</v>
      </c>
    </row>
    <row r="8" spans="2:11" ht="15">
      <c r="B8" s="3">
        <v>43499</v>
      </c>
      <c r="C8" t="str">
        <f>tblRegister[[#This Row],[Employee]]&amp;COUNTIF($F$5:F8,tblRegister[[#This Row],[Employee]])</f>
        <v>Kate1</v>
      </c>
      <c r="D8" t="s">
        <v>12</v>
      </c>
      <c r="E8" t="s">
        <v>18</v>
      </c>
      <c r="F8" t="s">
        <v>4</v>
      </c>
      <c r="H8" s="4">
        <v>43506</v>
      </c>
      <c r="I8" s="6" t="s">
        <v>44</v>
      </c>
      <c r="J8" s="6" t="s">
        <v>47</v>
      </c>
      <c r="K8" s="6" t="s">
        <v>50</v>
      </c>
    </row>
    <row r="9" spans="2:11" ht="15">
      <c r="B9" s="3">
        <v>43501</v>
      </c>
      <c r="C9" t="str">
        <f>tblRegister[[#This Row],[Employee]]&amp;COUNTIF($F$5:F9,tblRegister[[#This Row],[Employee]])</f>
        <v>Boris2</v>
      </c>
      <c r="D9" t="s">
        <v>12</v>
      </c>
      <c r="E9" t="s">
        <v>17</v>
      </c>
      <c r="F9" t="s">
        <v>2</v>
      </c>
      <c r="H9" s="4">
        <v>43496</v>
      </c>
      <c r="I9" s="6" t="s">
        <v>45</v>
      </c>
      <c r="J9" s="6" t="s">
        <v>67</v>
      </c>
      <c r="K9" s="6" t="s">
        <v>58</v>
      </c>
    </row>
    <row r="10" spans="2:11" ht="15">
      <c r="B10" s="3">
        <v>43502</v>
      </c>
      <c r="C10" t="str">
        <f>tblRegister[[#This Row],[Employee]]&amp;COUNTIF($F$5:F10,tblRegister[[#This Row],[Employee]])</f>
        <v>Kate2</v>
      </c>
      <c r="D10" t="s">
        <v>12</v>
      </c>
      <c r="E10" t="s">
        <v>24</v>
      </c>
      <c r="F10" t="s">
        <v>4</v>
      </c>
      <c r="H10" s="4">
        <v>43506</v>
      </c>
      <c r="I10" s="6" t="s">
        <v>45</v>
      </c>
      <c r="J10" s="6" t="s">
        <v>47</v>
      </c>
      <c r="K10" s="6" t="s">
        <v>51</v>
      </c>
    </row>
    <row r="11" spans="2:11" ht="15">
      <c r="B11" s="3">
        <v>43503</v>
      </c>
      <c r="C11" t="str">
        <f>tblRegister[[#This Row],[Employee]]&amp;COUNTIF($F$5:F11,tblRegister[[#This Row],[Employee]])</f>
        <v>Boris3</v>
      </c>
      <c r="D11" t="s">
        <v>12</v>
      </c>
      <c r="E11" t="s">
        <v>21</v>
      </c>
      <c r="F11" t="s">
        <v>2</v>
      </c>
      <c r="H11" s="4">
        <v>43501</v>
      </c>
      <c r="I11" s="6" t="s">
        <v>44</v>
      </c>
      <c r="J11" s="6" t="s">
        <v>46</v>
      </c>
      <c r="K11" s="6" t="s">
        <v>54</v>
      </c>
    </row>
    <row r="12" spans="2:11" ht="15">
      <c r="B12" s="3">
        <v>43503</v>
      </c>
      <c r="C12" t="str">
        <f>tblRegister[[#This Row],[Employee]]&amp;COUNTIF($F$5:F12,tblRegister[[#This Row],[Employee]])</f>
        <v>Maria1</v>
      </c>
      <c r="D12" t="s">
        <v>10</v>
      </c>
      <c r="E12" t="s">
        <v>29</v>
      </c>
      <c r="F12" t="s">
        <v>3</v>
      </c>
      <c r="H12" s="4">
        <v>43512</v>
      </c>
      <c r="I12" s="6" t="s">
        <v>45</v>
      </c>
      <c r="J12" s="6" t="s">
        <v>67</v>
      </c>
      <c r="K12" s="6" t="s">
        <v>52</v>
      </c>
    </row>
    <row r="13" spans="2:11" ht="15">
      <c r="B13" s="3">
        <v>43504</v>
      </c>
      <c r="C13" t="str">
        <f>tblRegister[[#This Row],[Employee]]&amp;COUNTIF($F$5:F13,tblRegister[[#This Row],[Employee]])</f>
        <v>Maria2</v>
      </c>
      <c r="D13" t="s">
        <v>12</v>
      </c>
      <c r="E13" t="s">
        <v>20</v>
      </c>
      <c r="F13" t="s">
        <v>3</v>
      </c>
      <c r="H13" s="4">
        <v>43502</v>
      </c>
      <c r="I13" s="6" t="s">
        <v>45</v>
      </c>
      <c r="J13" s="6" t="s">
        <v>67</v>
      </c>
      <c r="K13" s="6" t="s">
        <v>35</v>
      </c>
    </row>
    <row r="14" spans="2:11" ht="15">
      <c r="B14" s="3">
        <v>43505</v>
      </c>
      <c r="C14" t="str">
        <f>tblRegister[[#This Row],[Employee]]&amp;COUNTIF($F$5:F14,tblRegister[[#This Row],[Employee]])</f>
        <v>Maria3</v>
      </c>
      <c r="D14" t="s">
        <v>14</v>
      </c>
      <c r="E14" t="s">
        <v>26</v>
      </c>
      <c r="F14" t="s">
        <v>3</v>
      </c>
      <c r="H14" s="4">
        <v>43517</v>
      </c>
      <c r="I14" s="6" t="s">
        <v>45</v>
      </c>
      <c r="J14" s="6" t="s">
        <v>46</v>
      </c>
      <c r="K14" s="6" t="s">
        <v>53</v>
      </c>
    </row>
    <row r="15" spans="2:11" ht="15">
      <c r="B15" s="3">
        <v>43506</v>
      </c>
      <c r="C15" t="str">
        <f>tblRegister[[#This Row],[Employee]]&amp;COUNTIF($F$5:F15,tblRegister[[#This Row],[Employee]])</f>
        <v>Boris4</v>
      </c>
      <c r="D15" t="s">
        <v>11</v>
      </c>
      <c r="E15" t="s">
        <v>31</v>
      </c>
      <c r="F15" t="s">
        <v>2</v>
      </c>
      <c r="H15" s="4">
        <v>43504</v>
      </c>
      <c r="I15" s="6" t="s">
        <v>43</v>
      </c>
      <c r="J15" s="6" t="s">
        <v>46</v>
      </c>
      <c r="K15" s="6" t="s">
        <v>55</v>
      </c>
    </row>
    <row r="16" spans="2:11" ht="15">
      <c r="B16" s="3">
        <v>43511</v>
      </c>
      <c r="C16" t="str">
        <f>tblRegister[[#This Row],[Employee]]&amp;COUNTIF($F$5:F16,tblRegister[[#This Row],[Employee]])</f>
        <v>Maria4</v>
      </c>
      <c r="D16" t="s">
        <v>10</v>
      </c>
      <c r="E16" t="s">
        <v>32</v>
      </c>
      <c r="F16" t="s">
        <v>3</v>
      </c>
      <c r="H16" s="4">
        <v>43522</v>
      </c>
      <c r="I16" s="6" t="s">
        <v>44</v>
      </c>
      <c r="J16" s="6" t="s">
        <v>67</v>
      </c>
      <c r="K16" s="6" t="s">
        <v>37</v>
      </c>
    </row>
    <row r="17" spans="2:11" ht="15">
      <c r="B17" s="3">
        <v>43513</v>
      </c>
      <c r="C17" t="str">
        <f>tblRegister[[#This Row],[Employee]]&amp;COUNTIF($F$5:F17,tblRegister[[#This Row],[Employee]])</f>
        <v>Kate3</v>
      </c>
      <c r="D17" t="s">
        <v>11</v>
      </c>
      <c r="E17" t="s">
        <v>23</v>
      </c>
      <c r="F17" t="s">
        <v>4</v>
      </c>
      <c r="H17" s="4">
        <v>43505</v>
      </c>
      <c r="I17" s="6" t="s">
        <v>43</v>
      </c>
      <c r="J17" s="6" t="s">
        <v>47</v>
      </c>
      <c r="K17" s="6" t="s">
        <v>36</v>
      </c>
    </row>
    <row r="18" spans="2:11" ht="15">
      <c r="B18" s="3">
        <v>43514</v>
      </c>
      <c r="C18" t="str">
        <f>tblRegister[[#This Row],[Employee]]&amp;COUNTIF($F$5:F18,tblRegister[[#This Row],[Employee]])</f>
        <v>Boris5</v>
      </c>
      <c r="D18" t="s">
        <v>10</v>
      </c>
      <c r="E18" t="s">
        <v>34</v>
      </c>
      <c r="F18" t="s">
        <v>2</v>
      </c>
      <c r="H18" s="4">
        <v>43508</v>
      </c>
      <c r="I18" s="6" t="s">
        <v>43</v>
      </c>
      <c r="J18" s="6" t="s">
        <v>47</v>
      </c>
      <c r="K18" s="6" t="s">
        <v>61</v>
      </c>
    </row>
    <row r="19" spans="2:11" ht="15">
      <c r="B19" s="3">
        <v>43516</v>
      </c>
      <c r="C19" t="str">
        <f>tblRegister[[#This Row],[Employee]]&amp;COUNTIF($F$5:F19,tblRegister[[#This Row],[Employee]])</f>
        <v>Maria5</v>
      </c>
      <c r="D19" t="s">
        <v>12</v>
      </c>
      <c r="E19" t="s">
        <v>30</v>
      </c>
      <c r="F19" t="s">
        <v>3</v>
      </c>
      <c r="H19" s="4">
        <v>43516</v>
      </c>
      <c r="I19" s="6" t="s">
        <v>45</v>
      </c>
      <c r="J19" s="6" t="s">
        <v>47</v>
      </c>
      <c r="K19" s="6" t="s">
        <v>62</v>
      </c>
    </row>
    <row r="20" spans="2:11" ht="15">
      <c r="B20" s="3">
        <v>43517</v>
      </c>
      <c r="C20" t="str">
        <f>tblRegister[[#This Row],[Employee]]&amp;COUNTIF($F$5:F20,tblRegister[[#This Row],[Employee]])</f>
        <v>Boris6</v>
      </c>
      <c r="D20" t="s">
        <v>14</v>
      </c>
      <c r="E20" t="s">
        <v>16</v>
      </c>
      <c r="F20" t="s">
        <v>2</v>
      </c>
      <c r="H20" s="4"/>
      <c r="I20" s="6"/>
      <c r="J20" s="6"/>
      <c r="K20" s="6" t="s">
        <v>63</v>
      </c>
    </row>
    <row r="21" spans="2:11" ht="15">
      <c r="B21" s="3">
        <v>43518</v>
      </c>
      <c r="C21" t="str">
        <f>tblRegister[[#This Row],[Employee]]&amp;COUNTIF($F$5:F21,tblRegister[[#This Row],[Employee]])</f>
        <v>Ivan3</v>
      </c>
      <c r="D21" t="s">
        <v>11</v>
      </c>
      <c r="E21" t="s">
        <v>33</v>
      </c>
      <c r="F21" t="s">
        <v>0</v>
      </c>
      <c r="H21" s="4">
        <v>43515</v>
      </c>
      <c r="I21" s="6" t="s">
        <v>45</v>
      </c>
      <c r="J21" s="6" t="s">
        <v>47</v>
      </c>
      <c r="K21" s="6" t="s">
        <v>56</v>
      </c>
    </row>
    <row r="22" spans="2:11" ht="15">
      <c r="B22" s="3">
        <v>43520</v>
      </c>
      <c r="C22" t="str">
        <f>tblRegister[[#This Row],[Employee]]&amp;COUNTIF($F$5:F22,tblRegister[[#This Row],[Employee]])</f>
        <v>Boris7</v>
      </c>
      <c r="D22" t="s">
        <v>10</v>
      </c>
      <c r="E22" t="s">
        <v>25</v>
      </c>
      <c r="F22" t="s">
        <v>2</v>
      </c>
      <c r="H22" s="4">
        <v>43521</v>
      </c>
      <c r="I22" s="6" t="s">
        <v>45</v>
      </c>
      <c r="J22" s="6" t="s">
        <v>47</v>
      </c>
      <c r="K22" s="6" t="s">
        <v>38</v>
      </c>
    </row>
    <row r="23" spans="2:11" ht="15">
      <c r="B23" s="3">
        <v>43520</v>
      </c>
      <c r="C23" t="str">
        <f>tblRegister[[#This Row],[Employee]]&amp;COUNTIF($F$5:F23,tblRegister[[#This Row],[Employee]])</f>
        <v>Boris8</v>
      </c>
      <c r="D23" t="s">
        <v>13</v>
      </c>
      <c r="E23" t="s">
        <v>28</v>
      </c>
      <c r="F23" t="s">
        <v>2</v>
      </c>
      <c r="H23" s="4">
        <v>43522</v>
      </c>
      <c r="I23" s="6" t="s">
        <v>45</v>
      </c>
      <c r="J23" s="6" t="s">
        <v>46</v>
      </c>
      <c r="K23" s="6" t="s">
        <v>64</v>
      </c>
    </row>
    <row r="24" spans="2:11" ht="15">
      <c r="B24" s="3">
        <v>43522</v>
      </c>
      <c r="C24" t="str">
        <f>tblRegister[[#This Row],[Employee]]&amp;COUNTIF($F$5:F24,tblRegister[[#This Row],[Employee]])</f>
        <v>Maria6</v>
      </c>
      <c r="D24" t="s">
        <v>11</v>
      </c>
      <c r="E24" t="s">
        <v>48</v>
      </c>
      <c r="F24" t="s">
        <v>3</v>
      </c>
      <c r="H24" s="4"/>
      <c r="I24" s="6"/>
      <c r="J24" s="6"/>
      <c r="K24" s="6" t="s">
        <v>59</v>
      </c>
    </row>
  </sheetData>
  <dataValidations count="2">
    <dataValidation type="list" allowBlank="1" showInputMessage="1" showErrorMessage="1" sqref="D5:D24">
      <formula1>lists!$C$3:$C$7</formula1>
    </dataValidation>
    <dataValidation type="list" allowBlank="1" showInputMessage="1" showErrorMessage="1" sqref="F5:F27">
      <formula1>lists!$A$3:$A$6</formula1>
    </dataValidation>
  </dataValidations>
  <printOptions/>
  <pageMargins left="0.7" right="0.7" top="0.75" bottom="0.75" header="0.3" footer="0.3"/>
  <pageSetup orientation="portrait" paperSize="9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workbookViewId="0" topLeftCell="A1">
      <selection activeCell="F3" sqref="F3"/>
    </sheetView>
  </sheetViews>
  <sheetFormatPr defaultColWidth="9.140625" defaultRowHeight="15"/>
  <cols>
    <col min="1" max="1" width="10.140625" style="0" customWidth="1"/>
    <col min="2" max="2" width="11.8515625" style="0" customWidth="1"/>
    <col min="3" max="3" width="21.57421875" style="0" bestFit="1" customWidth="1"/>
    <col min="4" max="4" width="14.28125" style="0" customWidth="1"/>
    <col min="5" max="5" width="0.71875" style="0" customWidth="1"/>
    <col min="6" max="6" width="16.7109375" style="0" customWidth="1"/>
    <col min="7" max="7" width="14.28125" style="0" bestFit="1" customWidth="1"/>
    <col min="8" max="8" width="20.00390625" style="0" bestFit="1" customWidth="1"/>
  </cols>
  <sheetData>
    <row r="1" spans="1:2" ht="15">
      <c r="A1" s="2"/>
      <c r="B1" s="2" t="s">
        <v>2</v>
      </c>
    </row>
    <row r="2" ht="4.5" customHeight="1"/>
    <row r="3" spans="1:9" ht="15">
      <c r="A3" s="4" t="s">
        <v>6</v>
      </c>
      <c r="B3" s="6" t="s">
        <v>5</v>
      </c>
      <c r="C3" s="6" t="s">
        <v>7</v>
      </c>
      <c r="D3" s="5" t="s">
        <v>15</v>
      </c>
      <c r="F3" t="s">
        <v>39</v>
      </c>
      <c r="G3" t="s">
        <v>41</v>
      </c>
      <c r="H3" t="s">
        <v>40</v>
      </c>
      <c r="I3" t="s">
        <v>5</v>
      </c>
    </row>
    <row r="4" spans="1:9" ht="15">
      <c r="A4" s="4">
        <v>43494</v>
      </c>
      <c r="B4" s="6" t="s">
        <v>60</v>
      </c>
      <c r="C4" s="6" t="s">
        <v>10</v>
      </c>
      <c r="D4" s="6" t="s">
        <v>27</v>
      </c>
      <c r="F4" s="3">
        <v>43495</v>
      </c>
      <c r="G4" t="s">
        <v>44</v>
      </c>
      <c r="H4" t="s">
        <v>68</v>
      </c>
      <c r="I4" t="str">
        <f>Boris[[#This Row],[Task code]]</f>
        <v>Boris1</v>
      </c>
    </row>
    <row r="5" spans="1:9" ht="15">
      <c r="A5" s="4">
        <v>43501</v>
      </c>
      <c r="B5" s="6" t="s">
        <v>35</v>
      </c>
      <c r="C5" s="6" t="s">
        <v>12</v>
      </c>
      <c r="D5" s="6" t="s">
        <v>17</v>
      </c>
      <c r="F5" s="3">
        <v>43502</v>
      </c>
      <c r="G5" t="s">
        <v>45</v>
      </c>
      <c r="H5" t="s">
        <v>67</v>
      </c>
      <c r="I5" t="str">
        <f>Boris[[#This Row],[Task code]]</f>
        <v>Boris2</v>
      </c>
    </row>
    <row r="6" spans="1:9" ht="15">
      <c r="A6" s="4">
        <v>43503</v>
      </c>
      <c r="B6" s="6" t="s">
        <v>36</v>
      </c>
      <c r="C6" s="6" t="s">
        <v>12</v>
      </c>
      <c r="D6" s="6" t="s">
        <v>21</v>
      </c>
      <c r="F6" s="3">
        <v>43505</v>
      </c>
      <c r="G6" t="s">
        <v>43</v>
      </c>
      <c r="H6" t="s">
        <v>47</v>
      </c>
      <c r="I6" t="str">
        <f>Boris[[#This Row],[Task code]]</f>
        <v>Boris3</v>
      </c>
    </row>
    <row r="7" spans="1:9" ht="15">
      <c r="A7" s="4">
        <v>43506</v>
      </c>
      <c r="B7" s="6" t="s">
        <v>61</v>
      </c>
      <c r="C7" s="6" t="s">
        <v>11</v>
      </c>
      <c r="D7" s="6" t="s">
        <v>31</v>
      </c>
      <c r="F7" s="3">
        <v>43508</v>
      </c>
      <c r="G7" t="s">
        <v>43</v>
      </c>
      <c r="H7" t="s">
        <v>47</v>
      </c>
      <c r="I7" t="str">
        <f>Boris[[#This Row],[Task code]]</f>
        <v>Boris4</v>
      </c>
    </row>
    <row r="8" spans="1:9" ht="15">
      <c r="A8" s="4">
        <v>43514</v>
      </c>
      <c r="B8" s="6" t="s">
        <v>62</v>
      </c>
      <c r="C8" s="6" t="s">
        <v>10</v>
      </c>
      <c r="D8" s="6" t="s">
        <v>34</v>
      </c>
      <c r="F8" s="3">
        <v>43516</v>
      </c>
      <c r="G8" t="s">
        <v>45</v>
      </c>
      <c r="H8" t="s">
        <v>47</v>
      </c>
      <c r="I8" t="str">
        <f>Boris[[#This Row],[Task code]]</f>
        <v>Boris5</v>
      </c>
    </row>
    <row r="9" spans="1:9" ht="15">
      <c r="A9" s="4">
        <v>43517</v>
      </c>
      <c r="B9" s="6" t="s">
        <v>63</v>
      </c>
      <c r="C9" s="6" t="s">
        <v>14</v>
      </c>
      <c r="D9" s="6" t="s">
        <v>16</v>
      </c>
      <c r="F9" s="3"/>
      <c r="I9" t="str">
        <f>Boris[[#This Row],[Task code]]</f>
        <v>Boris6</v>
      </c>
    </row>
    <row r="10" spans="1:9" ht="15">
      <c r="A10" s="4">
        <v>43520</v>
      </c>
      <c r="B10" s="6" t="s">
        <v>38</v>
      </c>
      <c r="C10" s="6" t="s">
        <v>10</v>
      </c>
      <c r="D10" s="6" t="s">
        <v>25</v>
      </c>
      <c r="F10" s="3">
        <v>43521</v>
      </c>
      <c r="G10" t="s">
        <v>45</v>
      </c>
      <c r="H10" t="s">
        <v>47</v>
      </c>
      <c r="I10" t="str">
        <f>Boris[[#This Row],[Task code]]</f>
        <v>Boris7</v>
      </c>
    </row>
    <row r="11" spans="1:9" ht="15">
      <c r="A11" s="4">
        <v>43520</v>
      </c>
      <c r="B11" s="6" t="s">
        <v>64</v>
      </c>
      <c r="C11" s="6" t="s">
        <v>13</v>
      </c>
      <c r="D11" s="6" t="s">
        <v>28</v>
      </c>
      <c r="F11" s="3">
        <v>43522</v>
      </c>
      <c r="G11" t="s">
        <v>45</v>
      </c>
      <c r="H11" t="s">
        <v>46</v>
      </c>
      <c r="I11" t="str">
        <f>Boris[[#This Row],[Task code]]</f>
        <v>Boris8</v>
      </c>
    </row>
  </sheetData>
  <dataValidations count="2">
    <dataValidation type="list" allowBlank="1" showInputMessage="1" showErrorMessage="1" sqref="G4:G11">
      <formula1>lists!$E$3:$E$5</formula1>
    </dataValidation>
    <dataValidation type="list" allowBlank="1" showInputMessage="1" showErrorMessage="1" sqref="H4:H11">
      <formula1>lists!$G$3:$G$5</formula1>
    </dataValidation>
  </dataValidations>
  <printOptions/>
  <pageMargins left="0.7" right="0.7" top="0.75" bottom="0.75" header="0.3" footer="0.3"/>
  <pageSetup orientation="portrait" paperSize="9"/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showGridLines="0" workbookViewId="0" topLeftCell="A1"/>
  </sheetViews>
  <sheetFormatPr defaultColWidth="9.140625" defaultRowHeight="15"/>
  <cols>
    <col min="1" max="1" width="10.140625" style="0" customWidth="1"/>
    <col min="2" max="2" width="11.8515625" style="0" customWidth="1"/>
    <col min="3" max="3" width="21.57421875" style="0" bestFit="1" customWidth="1"/>
    <col min="4" max="4" width="14.57421875" style="0" bestFit="1" customWidth="1"/>
    <col min="5" max="5" width="0.71875" style="0" customWidth="1"/>
    <col min="6" max="6" width="17.00390625" style="0" bestFit="1" customWidth="1"/>
    <col min="7" max="7" width="14.421875" style="0" bestFit="1" customWidth="1"/>
    <col min="8" max="8" width="25.28125" style="0" bestFit="1" customWidth="1"/>
  </cols>
  <sheetData>
    <row r="1" spans="1:2" ht="15">
      <c r="A1" s="7"/>
      <c r="B1" s="7" t="s">
        <v>0</v>
      </c>
    </row>
    <row r="2" ht="4.5" customHeight="1"/>
    <row r="3" spans="1:9" ht="15">
      <c r="A3" s="4" t="s">
        <v>6</v>
      </c>
      <c r="B3" s="6" t="s">
        <v>5</v>
      </c>
      <c r="C3" s="6" t="s">
        <v>7</v>
      </c>
      <c r="D3" s="5" t="s">
        <v>15</v>
      </c>
      <c r="F3" t="s">
        <v>39</v>
      </c>
      <c r="G3" t="s">
        <v>41</v>
      </c>
      <c r="H3" t="s">
        <v>40</v>
      </c>
      <c r="I3" t="s">
        <v>5</v>
      </c>
    </row>
    <row r="4" spans="1:9" ht="15">
      <c r="A4" s="4">
        <v>43492</v>
      </c>
      <c r="B4" s="6" t="s">
        <v>57</v>
      </c>
      <c r="C4" s="6" t="s">
        <v>10</v>
      </c>
      <c r="D4" s="6" t="s">
        <v>22</v>
      </c>
      <c r="F4" s="3">
        <v>43494</v>
      </c>
      <c r="G4" t="s">
        <v>45</v>
      </c>
      <c r="H4" t="s">
        <v>46</v>
      </c>
      <c r="I4" t="str">
        <f>Ivan[[#This Row],[Task code]]</f>
        <v>Ivan1</v>
      </c>
    </row>
    <row r="5" spans="1:9" ht="15">
      <c r="A5" s="4">
        <v>43495</v>
      </c>
      <c r="B5" s="6" t="s">
        <v>58</v>
      </c>
      <c r="C5" s="6" t="s">
        <v>13</v>
      </c>
      <c r="D5" s="6" t="s">
        <v>19</v>
      </c>
      <c r="F5" s="3">
        <v>43496</v>
      </c>
      <c r="G5" t="s">
        <v>45</v>
      </c>
      <c r="H5" t="s">
        <v>67</v>
      </c>
      <c r="I5" t="str">
        <f>Ivan[[#This Row],[Task code]]</f>
        <v>Ivan2</v>
      </c>
    </row>
    <row r="6" spans="1:9" ht="15">
      <c r="A6" s="4">
        <v>43518</v>
      </c>
      <c r="B6" s="6" t="s">
        <v>59</v>
      </c>
      <c r="C6" s="6" t="s">
        <v>11</v>
      </c>
      <c r="D6" s="6" t="s">
        <v>33</v>
      </c>
      <c r="F6" s="3"/>
      <c r="I6" t="str">
        <f>Ivan[[#This Row],[Task code]]</f>
        <v>Ivan3</v>
      </c>
    </row>
  </sheetData>
  <dataValidations count="2">
    <dataValidation type="list" allowBlank="1" showInputMessage="1" showErrorMessage="1" sqref="H4:H6">
      <formula1>lists!$G$3:$G$5</formula1>
    </dataValidation>
    <dataValidation type="list" allowBlank="1" showInputMessage="1" showErrorMessage="1" sqref="G4:G6">
      <formula1>lists!$E$3:$E$5</formula1>
    </dataValidation>
  </dataValidations>
  <printOptions/>
  <pageMargins left="0.7" right="0.7" top="0.75" bottom="0.75" header="0.3" footer="0.3"/>
  <pageSetup orientation="portrait" paperSize="9"/>
  <tableParts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showGridLines="0" workbookViewId="0" topLeftCell="A1"/>
  </sheetViews>
  <sheetFormatPr defaultColWidth="9.140625" defaultRowHeight="15"/>
  <cols>
    <col min="1" max="1" width="10.140625" style="0" customWidth="1"/>
    <col min="2" max="2" width="11.8515625" style="0" customWidth="1"/>
    <col min="3" max="3" width="17.57421875" style="0" bestFit="1" customWidth="1"/>
    <col min="4" max="4" width="14.28125" style="0" customWidth="1"/>
    <col min="5" max="5" width="0.71875" style="0" customWidth="1"/>
    <col min="6" max="6" width="17.00390625" style="0" bestFit="1" customWidth="1"/>
    <col min="7" max="7" width="14.421875" style="0" bestFit="1" customWidth="1"/>
    <col min="8" max="8" width="26.28125" style="0" customWidth="1"/>
  </cols>
  <sheetData>
    <row r="1" spans="1:2" ht="15">
      <c r="A1" s="7"/>
      <c r="B1" s="7" t="s">
        <v>4</v>
      </c>
    </row>
    <row r="2" ht="4.5" customHeight="1"/>
    <row r="3" spans="1:9" ht="15">
      <c r="A3" s="4" t="s">
        <v>6</v>
      </c>
      <c r="B3" s="6" t="s">
        <v>5</v>
      </c>
      <c r="C3" s="6" t="s">
        <v>7</v>
      </c>
      <c r="D3" s="5" t="s">
        <v>15</v>
      </c>
      <c r="F3" t="s">
        <v>39</v>
      </c>
      <c r="G3" t="s">
        <v>41</v>
      </c>
      <c r="H3" t="s">
        <v>40</v>
      </c>
      <c r="I3" t="s">
        <v>5</v>
      </c>
    </row>
    <row r="4" spans="1:9" ht="15">
      <c r="A4" s="4">
        <v>43499</v>
      </c>
      <c r="B4" s="6" t="s">
        <v>54</v>
      </c>
      <c r="C4" s="6" t="s">
        <v>12</v>
      </c>
      <c r="D4" s="6" t="s">
        <v>18</v>
      </c>
      <c r="F4" s="3">
        <v>43501</v>
      </c>
      <c r="G4" t="s">
        <v>44</v>
      </c>
      <c r="H4" t="s">
        <v>46</v>
      </c>
      <c r="I4" t="str">
        <f>Kate[[#This Row],[Task code]]</f>
        <v>Kate1</v>
      </c>
    </row>
    <row r="5" spans="1:9" ht="15">
      <c r="A5" s="4">
        <v>43502</v>
      </c>
      <c r="B5" s="6" t="s">
        <v>55</v>
      </c>
      <c r="C5" s="6" t="s">
        <v>12</v>
      </c>
      <c r="D5" s="6" t="s">
        <v>24</v>
      </c>
      <c r="F5" s="3">
        <v>43504</v>
      </c>
      <c r="G5" t="s">
        <v>43</v>
      </c>
      <c r="H5" t="s">
        <v>46</v>
      </c>
      <c r="I5" t="str">
        <f>Kate[[#This Row],[Task code]]</f>
        <v>Kate2</v>
      </c>
    </row>
    <row r="6" spans="1:9" ht="15">
      <c r="A6" s="4">
        <v>43513</v>
      </c>
      <c r="B6" s="6" t="s">
        <v>56</v>
      </c>
      <c r="C6" s="6" t="s">
        <v>11</v>
      </c>
      <c r="D6" s="6" t="s">
        <v>23</v>
      </c>
      <c r="F6" s="3">
        <v>43515</v>
      </c>
      <c r="G6" t="s">
        <v>45</v>
      </c>
      <c r="H6" t="s">
        <v>47</v>
      </c>
      <c r="I6" t="str">
        <f>Kate[[#This Row],[Task code]]</f>
        <v>Kate3</v>
      </c>
    </row>
  </sheetData>
  <dataValidations count="2">
    <dataValidation type="list" allowBlank="1" showInputMessage="1" showErrorMessage="1" sqref="G4:G6">
      <formula1>lists!$E$3:$E$5</formula1>
    </dataValidation>
    <dataValidation type="list" allowBlank="1" showInputMessage="1" showErrorMessage="1" sqref="H4:H6">
      <formula1>lists!$G$3:$G$5</formula1>
    </dataValidation>
  </dataValidations>
  <printOptions/>
  <pageMargins left="0.7" right="0.7" top="0.75" bottom="0.75" header="0.3" footer="0.3"/>
  <pageSetup orientation="portrait" paperSize="9"/>
  <tableParts>
    <tablePart r:id="rId2"/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workbookViewId="0" topLeftCell="A1"/>
  </sheetViews>
  <sheetFormatPr defaultColWidth="9.140625" defaultRowHeight="15"/>
  <cols>
    <col min="1" max="1" width="10.140625" style="0" customWidth="1"/>
    <col min="2" max="2" width="11.8515625" style="0" customWidth="1"/>
    <col min="3" max="3" width="21.57421875" style="0" bestFit="1" customWidth="1"/>
    <col min="4" max="4" width="14.28125" style="0" customWidth="1"/>
    <col min="5" max="5" width="0.71875" style="0" customWidth="1"/>
    <col min="6" max="6" width="17.00390625" style="0" bestFit="1" customWidth="1"/>
    <col min="7" max="7" width="14.421875" style="0" bestFit="1" customWidth="1"/>
    <col min="8" max="8" width="25.28125" style="0" bestFit="1" customWidth="1"/>
  </cols>
  <sheetData>
    <row r="1" spans="1:2" ht="15">
      <c r="A1" s="7"/>
      <c r="B1" s="7" t="s">
        <v>3</v>
      </c>
    </row>
    <row r="2" ht="4.5" customHeight="1"/>
    <row r="3" spans="1:9" ht="15">
      <c r="A3" s="4" t="s">
        <v>6</v>
      </c>
      <c r="B3" s="6" t="s">
        <v>5</v>
      </c>
      <c r="C3" s="6" t="s">
        <v>7</v>
      </c>
      <c r="D3" s="5" t="s">
        <v>15</v>
      </c>
      <c r="F3" t="s">
        <v>39</v>
      </c>
      <c r="G3" t="s">
        <v>41</v>
      </c>
      <c r="H3" t="s">
        <v>40</v>
      </c>
      <c r="I3" t="s">
        <v>5</v>
      </c>
    </row>
    <row r="4" spans="1:9" ht="15">
      <c r="A4" s="4">
        <v>43503</v>
      </c>
      <c r="B4" s="6" t="s">
        <v>49</v>
      </c>
      <c r="C4" s="6" t="s">
        <v>10</v>
      </c>
      <c r="D4" s="6" t="s">
        <v>29</v>
      </c>
      <c r="F4" s="3">
        <v>43505</v>
      </c>
      <c r="G4" t="s">
        <v>44</v>
      </c>
      <c r="H4" t="s">
        <v>68</v>
      </c>
      <c r="I4" t="str">
        <f>Maria[[#This Row],[Task code]]</f>
        <v>Maria1</v>
      </c>
    </row>
    <row r="5" spans="1:9" ht="15">
      <c r="A5" s="4">
        <v>43504</v>
      </c>
      <c r="B5" s="6" t="s">
        <v>50</v>
      </c>
      <c r="C5" s="6" t="s">
        <v>12</v>
      </c>
      <c r="D5" s="6" t="s">
        <v>20</v>
      </c>
      <c r="F5" s="3">
        <v>43506</v>
      </c>
      <c r="G5" t="s">
        <v>44</v>
      </c>
      <c r="H5" t="s">
        <v>47</v>
      </c>
      <c r="I5" t="str">
        <f>Maria[[#This Row],[Task code]]</f>
        <v>Maria2</v>
      </c>
    </row>
    <row r="6" spans="1:9" ht="15">
      <c r="A6" s="4">
        <v>43505</v>
      </c>
      <c r="B6" s="6" t="s">
        <v>51</v>
      </c>
      <c r="C6" s="6" t="s">
        <v>14</v>
      </c>
      <c r="D6" s="6" t="s">
        <v>26</v>
      </c>
      <c r="F6" s="3">
        <v>43506</v>
      </c>
      <c r="G6" t="s">
        <v>45</v>
      </c>
      <c r="H6" t="s">
        <v>47</v>
      </c>
      <c r="I6" t="str">
        <f>Maria[[#This Row],[Task code]]</f>
        <v>Maria3</v>
      </c>
    </row>
    <row r="7" spans="1:9" ht="15">
      <c r="A7" s="4">
        <v>43511</v>
      </c>
      <c r="B7" s="6" t="s">
        <v>52</v>
      </c>
      <c r="C7" s="6" t="s">
        <v>10</v>
      </c>
      <c r="D7" s="6" t="s">
        <v>32</v>
      </c>
      <c r="F7" s="3">
        <v>43512</v>
      </c>
      <c r="G7" t="s">
        <v>45</v>
      </c>
      <c r="H7" t="s">
        <v>67</v>
      </c>
      <c r="I7" t="str">
        <f>Maria[[#This Row],[Task code]]</f>
        <v>Maria4</v>
      </c>
    </row>
    <row r="8" spans="1:9" ht="15">
      <c r="A8" s="4">
        <v>43516</v>
      </c>
      <c r="B8" s="6" t="s">
        <v>53</v>
      </c>
      <c r="C8" s="6" t="s">
        <v>12</v>
      </c>
      <c r="D8" s="6" t="s">
        <v>30</v>
      </c>
      <c r="F8" s="3">
        <v>43517</v>
      </c>
      <c r="G8" t="s">
        <v>45</v>
      </c>
      <c r="H8" t="s">
        <v>46</v>
      </c>
      <c r="I8" t="str">
        <f>Maria[[#This Row],[Task code]]</f>
        <v>Maria5</v>
      </c>
    </row>
    <row r="9" spans="1:9" ht="15">
      <c r="A9" s="4">
        <v>43522</v>
      </c>
      <c r="B9" s="6" t="s">
        <v>37</v>
      </c>
      <c r="C9" s="6" t="s">
        <v>11</v>
      </c>
      <c r="D9" s="6" t="s">
        <v>48</v>
      </c>
      <c r="F9" s="3">
        <v>43522</v>
      </c>
      <c r="G9" t="s">
        <v>44</v>
      </c>
      <c r="H9" t="s">
        <v>67</v>
      </c>
      <c r="I9" t="str">
        <f>Maria[[#This Row],[Task code]]</f>
        <v>Maria6</v>
      </c>
    </row>
  </sheetData>
  <dataValidations count="2">
    <dataValidation type="list" allowBlank="1" showInputMessage="1" showErrorMessage="1" sqref="H4:H9">
      <formula1>lists!$G$3:$G$5</formula1>
    </dataValidation>
    <dataValidation type="list" allowBlank="1" showInputMessage="1" showErrorMessage="1" sqref="G4:G9">
      <formula1>lists!$E$3:$E$5</formula1>
    </dataValidation>
  </dataValidations>
  <printOptions/>
  <pageMargins left="0.7" right="0.7" top="0.75" bottom="0.75" header="0.3" footer="0.3"/>
  <pageSetup orientation="portrait" paperSize="9"/>
  <tableParts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showGridLines="0" workbookViewId="0" topLeftCell="A1">
      <selection activeCell="G6" sqref="G6"/>
    </sheetView>
  </sheetViews>
  <sheetFormatPr defaultColWidth="9.140625" defaultRowHeight="15"/>
  <cols>
    <col min="1" max="1" width="12.8515625" style="0" customWidth="1"/>
    <col min="2" max="2" width="2.140625" style="0" customWidth="1"/>
    <col min="3" max="3" width="27.421875" style="0" bestFit="1" customWidth="1"/>
    <col min="4" max="4" width="2.140625" style="0" customWidth="1"/>
    <col min="5" max="5" width="15.140625" style="0" customWidth="1"/>
    <col min="6" max="6" width="2.140625" style="0" customWidth="1"/>
    <col min="7" max="7" width="20.00390625" style="0" bestFit="1" customWidth="1"/>
  </cols>
  <sheetData>
    <row r="2" spans="1:7" ht="15">
      <c r="A2" t="s">
        <v>1</v>
      </c>
      <c r="C2" t="s">
        <v>9</v>
      </c>
      <c r="E2" t="s">
        <v>42</v>
      </c>
      <c r="G2" t="s">
        <v>40</v>
      </c>
    </row>
    <row r="3" spans="1:7" ht="15">
      <c r="A3" t="s">
        <v>0</v>
      </c>
      <c r="C3" t="s">
        <v>11</v>
      </c>
      <c r="E3" t="s">
        <v>44</v>
      </c>
      <c r="G3" t="s">
        <v>46</v>
      </c>
    </row>
    <row r="4" spans="1:7" ht="15">
      <c r="A4" t="s">
        <v>2</v>
      </c>
      <c r="C4" t="s">
        <v>12</v>
      </c>
      <c r="E4" t="s">
        <v>43</v>
      </c>
      <c r="G4" t="s">
        <v>67</v>
      </c>
    </row>
    <row r="5" spans="1:7" ht="15">
      <c r="A5" t="s">
        <v>3</v>
      </c>
      <c r="C5" t="s">
        <v>10</v>
      </c>
      <c r="E5" t="s">
        <v>45</v>
      </c>
      <c r="G5" t="s">
        <v>68</v>
      </c>
    </row>
    <row r="6" spans="1:7" ht="15">
      <c r="A6" t="s">
        <v>4</v>
      </c>
      <c r="C6" t="s">
        <v>13</v>
      </c>
      <c r="G6" t="s">
        <v>47</v>
      </c>
    </row>
    <row r="7" ht="15">
      <c r="C7" t="s">
        <v>14</v>
      </c>
    </row>
  </sheetData>
  <printOptions/>
  <pageMargins left="0.7" right="0.7" top="0.75" bottom="0.75" header="0.3" footer="0.3"/>
  <pageSetup orientation="portrait" paperSize="9"/>
  <tableParts>
    <tablePart r:id="rId2"/>
    <tablePart r:id="rId4"/>
    <tablePart r:id="rId1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6"/>
  <sheetViews>
    <sheetView showGridLines="0" workbookViewId="0" topLeftCell="A1">
      <selection activeCell="B2" sqref="B2"/>
    </sheetView>
  </sheetViews>
  <sheetFormatPr defaultColWidth="9.140625" defaultRowHeight="15"/>
  <cols>
    <col min="1" max="1" width="1.1484375" style="0" customWidth="1"/>
    <col min="2" max="2" width="10.140625" style="0" bestFit="1" customWidth="1"/>
    <col min="3" max="3" width="11.8515625" style="0" bestFit="1" customWidth="1"/>
    <col min="4" max="4" width="21.421875" style="0" customWidth="1"/>
    <col min="5" max="5" width="14.57421875" style="0" bestFit="1" customWidth="1"/>
    <col min="6" max="6" width="12.140625" style="0" bestFit="1" customWidth="1"/>
    <col min="7" max="7" width="2.140625" style="0" customWidth="1"/>
    <col min="8" max="8" width="17.00390625" style="0" customWidth="1"/>
    <col min="9" max="9" width="14.421875" style="0" customWidth="1"/>
    <col min="10" max="10" width="20.00390625" style="0" customWidth="1"/>
    <col min="11" max="11" width="11.8515625" style="0" customWidth="1"/>
    <col min="12" max="12" width="14.421875" style="0" bestFit="1" customWidth="1"/>
    <col min="13" max="13" width="25.28125" style="0" bestFit="1" customWidth="1"/>
  </cols>
  <sheetData>
    <row r="1" ht="8.25" customHeight="1"/>
    <row r="2" ht="23.25">
      <c r="B2" s="10" t="s">
        <v>69</v>
      </c>
    </row>
    <row r="3" ht="8.25" customHeight="1"/>
    <row r="4" spans="2:11" ht="18.75">
      <c r="B4" s="8" t="s">
        <v>8</v>
      </c>
      <c r="C4" s="8"/>
      <c r="D4" s="8"/>
      <c r="E4" s="8"/>
      <c r="F4" s="8"/>
      <c r="H4" s="9" t="s">
        <v>65</v>
      </c>
      <c r="I4" s="9"/>
      <c r="J4" s="9"/>
      <c r="K4" s="9"/>
    </row>
    <row r="5" spans="2:6" ht="3.75" customHeight="1">
      <c r="B5" s="1"/>
      <c r="C5" s="1"/>
      <c r="D5" s="1"/>
      <c r="E5" s="1"/>
      <c r="F5" s="1"/>
    </row>
    <row r="6" spans="2:11" ht="15">
      <c r="B6" s="2" t="s">
        <v>6</v>
      </c>
      <c r="C6" s="2" t="s">
        <v>5</v>
      </c>
      <c r="D6" s="2" t="s">
        <v>7</v>
      </c>
      <c r="E6" s="2" t="s">
        <v>15</v>
      </c>
      <c r="F6" s="2" t="s">
        <v>66</v>
      </c>
      <c r="H6" s="4" t="s">
        <v>39</v>
      </c>
      <c r="I6" s="6" t="s">
        <v>41</v>
      </c>
      <c r="J6" s="6" t="s">
        <v>40</v>
      </c>
      <c r="K6" s="5" t="s">
        <v>5</v>
      </c>
    </row>
    <row r="7" spans="2:11" ht="15">
      <c r="B7" s="3">
        <v>43492</v>
      </c>
      <c r="C7" t="str">
        <f>tblRegister16[[#This Row],[Employee]]&amp;COUNTIF($F$7:F7,tblRegister16[[#This Row],[Employee]])</f>
        <v>Ivan1</v>
      </c>
      <c r="D7" t="s">
        <v>10</v>
      </c>
      <c r="E7" t="s">
        <v>22</v>
      </c>
      <c r="F7" t="s">
        <v>0</v>
      </c>
      <c r="H7" s="4">
        <v>43505</v>
      </c>
      <c r="I7" s="6" t="s">
        <v>44</v>
      </c>
      <c r="J7" s="6" t="s">
        <v>68</v>
      </c>
      <c r="K7" s="6" t="s">
        <v>49</v>
      </c>
    </row>
    <row r="8" spans="2:11" ht="15">
      <c r="B8" s="3">
        <v>43494</v>
      </c>
      <c r="C8" t="str">
        <f>tblRegister16[[#This Row],[Employee]]&amp;COUNTIF($F$7:F8,tblRegister16[[#This Row],[Employee]])</f>
        <v>Boris1</v>
      </c>
      <c r="D8" t="s">
        <v>10</v>
      </c>
      <c r="E8" t="s">
        <v>27</v>
      </c>
      <c r="F8" t="s">
        <v>2</v>
      </c>
      <c r="H8" s="4">
        <v>43506</v>
      </c>
      <c r="I8" s="6" t="s">
        <v>44</v>
      </c>
      <c r="J8" s="6" t="s">
        <v>47</v>
      </c>
      <c r="K8" s="6" t="s">
        <v>50</v>
      </c>
    </row>
    <row r="9" spans="2:11" ht="15">
      <c r="B9" s="3">
        <v>43495</v>
      </c>
      <c r="C9" t="str">
        <f>tblRegister16[[#This Row],[Employee]]&amp;COUNTIF($F$7:F9,tblRegister16[[#This Row],[Employee]])</f>
        <v>Ivan2</v>
      </c>
      <c r="D9" t="s">
        <v>13</v>
      </c>
      <c r="E9" t="s">
        <v>19</v>
      </c>
      <c r="F9" t="s">
        <v>0</v>
      </c>
      <c r="H9" s="4">
        <v>43506</v>
      </c>
      <c r="I9" s="6" t="s">
        <v>45</v>
      </c>
      <c r="J9" s="6" t="s">
        <v>47</v>
      </c>
      <c r="K9" s="6" t="s">
        <v>51</v>
      </c>
    </row>
    <row r="10" spans="2:11" ht="15">
      <c r="B10" s="3">
        <v>43499</v>
      </c>
      <c r="C10" t="str">
        <f>tblRegister16[[#This Row],[Employee]]&amp;COUNTIF($F$7:F10,tblRegister16[[#This Row],[Employee]])</f>
        <v>Kate1</v>
      </c>
      <c r="D10" t="s">
        <v>12</v>
      </c>
      <c r="E10" t="s">
        <v>18</v>
      </c>
      <c r="F10" t="s">
        <v>4</v>
      </c>
      <c r="H10" s="4">
        <v>43512</v>
      </c>
      <c r="I10" s="6" t="s">
        <v>45</v>
      </c>
      <c r="J10" s="6" t="s">
        <v>67</v>
      </c>
      <c r="K10" s="6" t="s">
        <v>52</v>
      </c>
    </row>
    <row r="11" spans="2:11" ht="15">
      <c r="B11" s="3">
        <v>43501</v>
      </c>
      <c r="C11" t="str">
        <f>tblRegister16[[#This Row],[Employee]]&amp;COUNTIF($F$7:F11,tblRegister16[[#This Row],[Employee]])</f>
        <v>Boris2</v>
      </c>
      <c r="D11" t="s">
        <v>12</v>
      </c>
      <c r="E11" t="s">
        <v>17</v>
      </c>
      <c r="F11" t="s">
        <v>2</v>
      </c>
      <c r="H11" s="4">
        <v>43517</v>
      </c>
      <c r="I11" s="6" t="s">
        <v>45</v>
      </c>
      <c r="J11" s="6" t="s">
        <v>46</v>
      </c>
      <c r="K11" s="6" t="s">
        <v>53</v>
      </c>
    </row>
    <row r="12" spans="2:11" ht="15">
      <c r="B12" s="3">
        <v>43502</v>
      </c>
      <c r="C12" t="str">
        <f>tblRegister16[[#This Row],[Employee]]&amp;COUNTIF($F$7:F12,tblRegister16[[#This Row],[Employee]])</f>
        <v>Kate2</v>
      </c>
      <c r="D12" t="s">
        <v>12</v>
      </c>
      <c r="E12" t="s">
        <v>24</v>
      </c>
      <c r="F12" t="s">
        <v>4</v>
      </c>
      <c r="H12" s="4">
        <v>43522</v>
      </c>
      <c r="I12" s="6" t="s">
        <v>44</v>
      </c>
      <c r="J12" s="6" t="s">
        <v>67</v>
      </c>
      <c r="K12" s="6" t="s">
        <v>37</v>
      </c>
    </row>
    <row r="13" spans="2:11" ht="15">
      <c r="B13" s="3">
        <v>43503</v>
      </c>
      <c r="C13" t="str">
        <f>tblRegister16[[#This Row],[Employee]]&amp;COUNTIF($F$7:F13,tblRegister16[[#This Row],[Employee]])</f>
        <v>Boris3</v>
      </c>
      <c r="D13" t="s">
        <v>12</v>
      </c>
      <c r="E13" t="s">
        <v>21</v>
      </c>
      <c r="F13" t="s">
        <v>2</v>
      </c>
      <c r="H13" s="4">
        <v>43495</v>
      </c>
      <c r="I13" s="6" t="s">
        <v>44</v>
      </c>
      <c r="J13" s="6" t="s">
        <v>68</v>
      </c>
      <c r="K13" s="6" t="s">
        <v>60</v>
      </c>
    </row>
    <row r="14" spans="2:11" ht="15">
      <c r="B14" s="3">
        <v>43503</v>
      </c>
      <c r="C14" t="str">
        <f>tblRegister16[[#This Row],[Employee]]&amp;COUNTIF($F$7:F14,tblRegister16[[#This Row],[Employee]])</f>
        <v>Maria1</v>
      </c>
      <c r="D14" t="s">
        <v>10</v>
      </c>
      <c r="E14" t="s">
        <v>29</v>
      </c>
      <c r="F14" t="s">
        <v>3</v>
      </c>
      <c r="H14" s="4">
        <v>43502</v>
      </c>
      <c r="I14" s="6" t="s">
        <v>45</v>
      </c>
      <c r="J14" s="6" t="s">
        <v>67</v>
      </c>
      <c r="K14" s="6" t="s">
        <v>35</v>
      </c>
    </row>
    <row r="15" spans="2:11" ht="15">
      <c r="B15" s="3">
        <v>43504</v>
      </c>
      <c r="C15" t="str">
        <f>tblRegister16[[#This Row],[Employee]]&amp;COUNTIF($F$7:F15,tblRegister16[[#This Row],[Employee]])</f>
        <v>Maria2</v>
      </c>
      <c r="D15" t="s">
        <v>12</v>
      </c>
      <c r="E15" t="s">
        <v>20</v>
      </c>
      <c r="F15" t="s">
        <v>3</v>
      </c>
      <c r="H15" s="4">
        <v>43505</v>
      </c>
      <c r="I15" s="6" t="s">
        <v>43</v>
      </c>
      <c r="J15" s="6" t="s">
        <v>47</v>
      </c>
      <c r="K15" s="6" t="s">
        <v>36</v>
      </c>
    </row>
    <row r="16" spans="2:11" ht="15">
      <c r="B16" s="3">
        <v>43505</v>
      </c>
      <c r="C16" t="str">
        <f>tblRegister16[[#This Row],[Employee]]&amp;COUNTIF($F$7:F16,tblRegister16[[#This Row],[Employee]])</f>
        <v>Maria3</v>
      </c>
      <c r="D16" t="s">
        <v>14</v>
      </c>
      <c r="E16" t="s">
        <v>26</v>
      </c>
      <c r="F16" t="s">
        <v>3</v>
      </c>
      <c r="H16" s="4">
        <v>43508</v>
      </c>
      <c r="I16" s="6" t="s">
        <v>43</v>
      </c>
      <c r="J16" s="6" t="s">
        <v>47</v>
      </c>
      <c r="K16" s="6" t="s">
        <v>61</v>
      </c>
    </row>
    <row r="17" spans="2:11" ht="15">
      <c r="B17" s="3">
        <v>43506</v>
      </c>
      <c r="C17" t="str">
        <f>tblRegister16[[#This Row],[Employee]]&amp;COUNTIF($F$7:F17,tblRegister16[[#This Row],[Employee]])</f>
        <v>Boris4</v>
      </c>
      <c r="D17" t="s">
        <v>11</v>
      </c>
      <c r="E17" t="s">
        <v>31</v>
      </c>
      <c r="F17" t="s">
        <v>2</v>
      </c>
      <c r="H17" s="4">
        <v>43516</v>
      </c>
      <c r="I17" s="6" t="s">
        <v>45</v>
      </c>
      <c r="J17" s="6" t="s">
        <v>47</v>
      </c>
      <c r="K17" s="6" t="s">
        <v>62</v>
      </c>
    </row>
    <row r="18" spans="2:11" ht="15">
      <c r="B18" s="3">
        <v>43511</v>
      </c>
      <c r="C18" t="str">
        <f>tblRegister16[[#This Row],[Employee]]&amp;COUNTIF($F$7:F18,tblRegister16[[#This Row],[Employee]])</f>
        <v>Maria4</v>
      </c>
      <c r="D18" t="s">
        <v>10</v>
      </c>
      <c r="E18" t="s">
        <v>32</v>
      </c>
      <c r="F18" t="s">
        <v>3</v>
      </c>
      <c r="H18" s="4"/>
      <c r="I18" s="6"/>
      <c r="J18" s="6"/>
      <c r="K18" s="6" t="s">
        <v>63</v>
      </c>
    </row>
    <row r="19" spans="2:11" ht="15">
      <c r="B19" s="3">
        <v>43513</v>
      </c>
      <c r="C19" t="str">
        <f>tblRegister16[[#This Row],[Employee]]&amp;COUNTIF($F$7:F19,tblRegister16[[#This Row],[Employee]])</f>
        <v>Kate3</v>
      </c>
      <c r="D19" t="s">
        <v>11</v>
      </c>
      <c r="E19" t="s">
        <v>23</v>
      </c>
      <c r="F19" t="s">
        <v>4</v>
      </c>
      <c r="H19" s="4">
        <v>43521</v>
      </c>
      <c r="I19" s="6" t="s">
        <v>45</v>
      </c>
      <c r="J19" s="6" t="s">
        <v>47</v>
      </c>
      <c r="K19" s="6" t="s">
        <v>38</v>
      </c>
    </row>
    <row r="20" spans="2:11" ht="15">
      <c r="B20" s="3">
        <v>43514</v>
      </c>
      <c r="C20" t="str">
        <f>tblRegister16[[#This Row],[Employee]]&amp;COUNTIF($F$7:F20,tblRegister16[[#This Row],[Employee]])</f>
        <v>Boris5</v>
      </c>
      <c r="D20" t="s">
        <v>10</v>
      </c>
      <c r="E20" t="s">
        <v>34</v>
      </c>
      <c r="F20" t="s">
        <v>2</v>
      </c>
      <c r="H20" s="4">
        <v>43522</v>
      </c>
      <c r="I20" s="6" t="s">
        <v>45</v>
      </c>
      <c r="J20" s="6" t="s">
        <v>46</v>
      </c>
      <c r="K20" s="6" t="s">
        <v>64</v>
      </c>
    </row>
    <row r="21" spans="2:11" ht="15">
      <c r="B21" s="3">
        <v>43516</v>
      </c>
      <c r="C21" t="str">
        <f>tblRegister16[[#This Row],[Employee]]&amp;COUNTIF($F$7:F21,tblRegister16[[#This Row],[Employee]])</f>
        <v>Maria5</v>
      </c>
      <c r="D21" t="s">
        <v>12</v>
      </c>
      <c r="E21" t="s">
        <v>30</v>
      </c>
      <c r="F21" t="s">
        <v>3</v>
      </c>
      <c r="H21" s="4">
        <v>43494</v>
      </c>
      <c r="I21" s="6" t="s">
        <v>45</v>
      </c>
      <c r="J21" s="6" t="s">
        <v>46</v>
      </c>
      <c r="K21" s="6" t="s">
        <v>57</v>
      </c>
    </row>
    <row r="22" spans="2:11" ht="15">
      <c r="B22" s="3">
        <v>43517</v>
      </c>
      <c r="C22" t="str">
        <f>tblRegister16[[#This Row],[Employee]]&amp;COUNTIF($F$7:F22,tblRegister16[[#This Row],[Employee]])</f>
        <v>Boris6</v>
      </c>
      <c r="D22" t="s">
        <v>14</v>
      </c>
      <c r="E22" t="s">
        <v>16</v>
      </c>
      <c r="F22" t="s">
        <v>2</v>
      </c>
      <c r="H22" s="4">
        <v>43496</v>
      </c>
      <c r="I22" s="6" t="s">
        <v>45</v>
      </c>
      <c r="J22" s="6" t="s">
        <v>67</v>
      </c>
      <c r="K22" s="6" t="s">
        <v>58</v>
      </c>
    </row>
    <row r="23" spans="2:11" ht="15">
      <c r="B23" s="3">
        <v>43518</v>
      </c>
      <c r="C23" t="str">
        <f>tblRegister16[[#This Row],[Employee]]&amp;COUNTIF($F$7:F23,tblRegister16[[#This Row],[Employee]])</f>
        <v>Ivan3</v>
      </c>
      <c r="D23" t="s">
        <v>11</v>
      </c>
      <c r="E23" t="s">
        <v>33</v>
      </c>
      <c r="F23" t="s">
        <v>0</v>
      </c>
      <c r="H23" s="4"/>
      <c r="I23" s="6"/>
      <c r="J23" s="6"/>
      <c r="K23" s="6" t="s">
        <v>59</v>
      </c>
    </row>
    <row r="24" spans="2:11" ht="15">
      <c r="B24" s="3">
        <v>43520</v>
      </c>
      <c r="C24" t="str">
        <f>tblRegister16[[#This Row],[Employee]]&amp;COUNTIF($F$7:F24,tblRegister16[[#This Row],[Employee]])</f>
        <v>Boris7</v>
      </c>
      <c r="D24" t="s">
        <v>10</v>
      </c>
      <c r="E24" t="s">
        <v>25</v>
      </c>
      <c r="F24" t="s">
        <v>2</v>
      </c>
      <c r="H24" s="4">
        <v>43501</v>
      </c>
      <c r="I24" s="6" t="s">
        <v>44</v>
      </c>
      <c r="J24" s="6" t="s">
        <v>46</v>
      </c>
      <c r="K24" s="6" t="s">
        <v>54</v>
      </c>
    </row>
    <row r="25" spans="2:11" ht="15">
      <c r="B25" s="3">
        <v>43520</v>
      </c>
      <c r="C25" t="str">
        <f>tblRegister16[[#This Row],[Employee]]&amp;COUNTIF($F$7:F25,tblRegister16[[#This Row],[Employee]])</f>
        <v>Boris8</v>
      </c>
      <c r="D25" t="s">
        <v>13</v>
      </c>
      <c r="E25" t="s">
        <v>28</v>
      </c>
      <c r="F25" t="s">
        <v>2</v>
      </c>
      <c r="H25" s="4">
        <v>43504</v>
      </c>
      <c r="I25" s="6" t="s">
        <v>43</v>
      </c>
      <c r="J25" s="6" t="s">
        <v>46</v>
      </c>
      <c r="K25" s="6" t="s">
        <v>55</v>
      </c>
    </row>
    <row r="26" spans="2:11" ht="15">
      <c r="B26" s="3">
        <v>43522</v>
      </c>
      <c r="C26" t="str">
        <f>tblRegister16[[#This Row],[Employee]]&amp;COUNTIF($F$7:F26,tblRegister16[[#This Row],[Employee]])</f>
        <v>Maria6</v>
      </c>
      <c r="D26" t="s">
        <v>11</v>
      </c>
      <c r="E26" t="s">
        <v>48</v>
      </c>
      <c r="F26" t="s">
        <v>3</v>
      </c>
      <c r="H26" s="4">
        <v>43515</v>
      </c>
      <c r="I26" s="6" t="s">
        <v>45</v>
      </c>
      <c r="J26" s="6" t="s">
        <v>47</v>
      </c>
      <c r="K26" s="6" t="s">
        <v>56</v>
      </c>
    </row>
  </sheetData>
  <dataValidations count="2" disablePrompts="1">
    <dataValidation type="list" allowBlank="1" showInputMessage="1" showErrorMessage="1" sqref="F7:F29">
      <formula1>lists!$A$3:$A$6</formula1>
    </dataValidation>
    <dataValidation type="list" allowBlank="1" showInputMessage="1" showErrorMessage="1" sqref="D7:D26">
      <formula1>lists!$C$3:$C$7</formula1>
    </dataValidation>
  </dataValidations>
  <printOptions/>
  <pageMargins left="0.7" right="0.7" top="0.75" bottom="0.75" header="0.3" footer="0.3"/>
  <pageSetup orientation="portrait" paperSize="9"/>
  <tableParts>
    <tablePart r:id="rId2"/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GridLines="0" workbookViewId="0" topLeftCell="A1">
      <selection activeCell="A1" sqref="A1:D21"/>
    </sheetView>
  </sheetViews>
  <sheetFormatPr defaultColWidth="9.140625" defaultRowHeight="15"/>
  <cols>
    <col min="1" max="1" width="17.00390625" style="0" bestFit="1" customWidth="1"/>
    <col min="2" max="2" width="14.421875" style="0" bestFit="1" customWidth="1"/>
    <col min="3" max="3" width="20.00390625" style="0" bestFit="1" customWidth="1"/>
    <col min="4" max="4" width="11.8515625" style="0" bestFit="1" customWidth="1"/>
    <col min="5" max="5" width="14.421875" style="0" bestFit="1" customWidth="1"/>
    <col min="6" max="6" width="20.00390625" style="0" bestFit="1" customWidth="1"/>
    <col min="7" max="7" width="11.8515625" style="0" bestFit="1" customWidth="1"/>
  </cols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i d = " 1 6 5 f 7 e 2 e - a d 7 2 - 4 5 9 6 - a 1 f 5 - d e c 5 3 f 6 6 a 4 f 3 "   s q m i d = " c 9 0 d a e c 5 - a 2 4 6 - 4 0 b e - b 6 a 1 - 5 e 7 1 4 6 3 3 9 d d 5 "   x m l n s = " h t t p : / / s c h e m a s . m i c r o s o f t . c o m / D a t a M a s h u p " > A A A A A I k F A A B Q S w M E F A A C A A g A h X V b T v r 6 r m a t A A A A + g A A A B I A H A B D b 2 5 m a W c v U G F j a 2 F n Z S 5 4 b W w g o h g A K K A U A A A A A A A A A A A A A A A A A A A A A A A A A A A A h Y / B C o J A G I R f R f b u v 6 t u V v K 7 Q h 2 6 F A R B d D X d d E n X 0 L X 1 3 T r 0 S L 1 C Q R n d u s 0 M 8 8 H M 4 3 b H Z K g r 5 y r b T j U 6 J h 4 w 4 k i d N b n S R U x 6 c 3 J n J B G 4 T b N z W k j n V d Z d N H Q q J q U x l 4 h S a y 3 Y A J q 2 o D 5 j H j 1 s 1 r u s l H X q K t 2 Z V G e S f K n 8 P 0 U E 7 t 9 j h A / B F D g P O Y S c I x 1 j 3 C g 9 a g 8 m E P j z E B j S n x i X f W X 6 V o p j 4 S 5 W S E e L 9 P N D P A F Q S w M E F A A C A A g A h X V b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V 1 W 0 7 N 0 h 4 3 e g I A A N g R A A A T A B w A R m 9 y b X V s Y X M v U 2 V j d G l v b j E u b S C i G A A o o B Q A A A A A A A A A A A A A A A A A A A A A A A A A A A D t V 0 2 P 2 j A Q v S P x H y z v J U g R E u f V H r a U S u 1 2 W R W Q e k A c T D I L F o k d 2 c 4 u C P H f a 8 c N c T 7 Q F s q 2 K o U L k c e e e X 5 v P G N L C B T l D I 3 t f + + 2 3 W q 3 5 J I I C N E N H s G C S g U C D e I k 4 h s A i d E d i k C 1 W 0 j / x j w V A e i R w T q A q N t P h Q C m v n O x m n O + 8 j r b 6 Z D E c I f V P M o 9 4 d l u 2 u d M 6 X k z 3 3 q 5 w f 0 l Y Q s d c L J J w A S Y k H k E 3 Y k g T D 5 z E f d 5 l M b M G K V n Q / r b L f 5 I F G A f K T 2 M Q v 2 9 8 9 E W T 4 h c o Y C H e 4 u C t X I s e t 6 C i 0 3 N 2 o + o R o Q M 3 J o t 3 3 v J s O v s 0 Y 8 g 5 i 8 a / Z N a a q Y s W F l s Y w y R 5 v b n s F f Z r O 9 C d n w + g j B z v q U g K D j O h q B J D L 9 w y r x D g c s u / b E i K p U g K 8 N 4 C K 9 2 B f a N u w f K w u 5 X e F Z P q V a p A D J Y J 4 S F O k g x f w / G 2 r J v a / J q w H 3 k B k J W N Z Q I H o C U E B r 7 v U 3 A m G S i Y Y v X f L l w T 1 z Z 7 b m k u s z 3 3 s i z x p 3 n a V e C U S R g Q 0 7 U s s E a m r O h d z A d R s B 0 Z j a 6 M 4 b C X T W u Q e y y U a Z 1 1 2 m 3 K D s U x C 0 F H 7 i g 8 n r 0 q 0 f / E 4 3 0 x j T 8 E X + t H X k z V j v v C E i w R N 4 0 9 z z T i 3 D G L u 6 c k D 5 l A L 6 D u K p t 2 a G r 7 e c X w q y 0 Z 1 H 2 n x b 2 v L o a Z o 2 s 5 1 R V i / o L m j 6 Y K n X V 9 B 0 0 N c z + O U 1 b r q i P R F B y V f U 9 V M 2 o / U u y a n l + p 7 3 a 5 n H W 3 t p 8 v 1 E 0 t j K X 7 1 1 l u f a X s C b 9 q 5 l R 7 l E l u B W C i h 5 1 N D 9 Z E b 5 w e o p y f z Q 9 W T 2 7 c H q c w n k 0 P 7 Y y X D J B + Q v x f y R o j / U + S S B 7 7 Z m X 6 6 Z A 2 + f x n D L w t r U 2 k p d e P 6 9 P f n 4 S T 3 5 y V k C 8 + d w 8 J G 8 P 3 / 4 A U E s B A i 0 A F A A C A A g A h X V b T v r 6 r m a t A A A A + g A A A B I A A A A A A A A A A A A A A A A A A A A A A E N v b m Z p Z y 9 Q Y W N r Y W d l L n h t b F B L A Q I t A B Q A A g A I A I V 1 W 0 4 P y u m r p A A A A O k A A A A T A A A A A A A A A A A A A A A A A P k A A A B b Q 2 9 u d G V u d F 9 U e X B l c 1 0 u e G 1 s U E s B A i 0 A F A A C A A g A h X V b T s 3 S H j d 6 A g A A 2 B E A A B M A A A A A A A A A A A A A A A A A 6 g E A A E Z v c m 1 1 b G F z L 1 N l Y 3 R p b 2 4 x L m 1 Q S w U G A A A A A A M A A w D C A A A A s Q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q 2 A A A A A A A A C J Y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m 9 y a X M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E V u Y W J s Z W Q i I F Z h b H V l P S J s M S I g L z 4 8 R W 5 0 c n k g V H l w Z T 0 i R m l s b F R v R G F 0 Y U 1 v Z G V s R W 5 h Y m x l Z C I g V m F s d W U 9 I m w w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b 3 J p c y 9 D a G F u Z 2 V k I F R 5 c G U u e 0 R h d G U s M H 0 m c X V v d D s s J n F 1 b 3 Q 7 U 2 V j d G l v b j E v Q m 9 y a X M v Q 2 h h b m d l Z C B U e X B l L n t U Y X N r I G N v Z G U s M X 0 m c X V v d D s s J n F 1 b 3 Q 7 U 2 V j d G l v b j E v Q m 9 y a X M v Q 2 h h b m d l Z C B U e X B l L n t U Y X N r I G N h d G V n b 3 J 5 L D J 9 J n F 1 b 3 Q 7 L C Z x d W 9 0 O 1 N l Y 3 R p b 2 4 x L 0 J v c m l z L 0 N o Y W 5 n Z W Q g V H l w Z S 5 7 Q 2 x p Z W 5 0 I E 5 h b W U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Q m 9 y a X M v Q 2 h h b m d l Z C B U e X B l L n t E Y X R l L D B 9 J n F 1 b 3 Q 7 L C Z x d W 9 0 O 1 N l Y 3 R p b 2 4 x L 0 J v c m l z L 0 N o Y W 5 n Z W Q g V H l w Z S 5 7 V G F z a y B j b 2 R l L D F 9 J n F 1 b 3 Q 7 L C Z x d W 9 0 O 1 N l Y 3 R p b 2 4 x L 0 J v c m l z L 0 N o Y W 5 n Z W Q g V H l w Z S 5 7 V G F z a y B j Y X R l Z 2 9 y e S w y f S Z x d W 9 0 O y w m c X V v d D t T Z W N 0 a W 9 u M S 9 C b 3 J p c y 9 D a G F u Z 2 V k I F R 5 c G U u e 0 N s a W V u d C B O Y W 1 l L D N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d W 5 0 I i B W Y W x 1 Z T 0 i b D g i I C 8 + P E V u d H J 5 I F R 5 c G U 9 I k Z p b G x F c n J v c k N v d W 5 0 I i B W Y W x 1 Z T 0 i b D A i I C 8 + P E V u d H J 5 I F R 5 c G U 9 I k Z p b G x D b 2 x 1 b W 5 U e X B l c y I g V m F s d W U 9 I n N D U V l H Q m c 9 P S I g L z 4 8 R W 5 0 c n k g V H l w Z T 0 i R m l s b E N v b H V t b k 5 h b W V z I i B W Y W x 1 Z T 0 i c 1 s m c X V v d D t E Y X R l J n F 1 b 3 Q 7 L C Z x d W 9 0 O 1 R h c 2 s g Y 2 9 k Z S Z x d W 9 0 O y w m c X V v d D t U Y X N r I G N h d G V n b 3 J 5 J n F 1 b 3 Q 7 L C Z x d W 9 0 O 0 N s a W V u d C B O Y W 1 l J n F 1 b 3 Q 7 X S I g L z 4 8 R W 5 0 c n k g V H l w Z T 0 i R m l s b E V y c m 9 y Q 2 9 k Z S I g V m F s d W U 9 I n N V b m t u b 3 d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T a G V l d D Q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M Y X N 0 V X B k Y X R l Z C I g V m F s d W U 9 I m Q y M D E 5 L T A y L T I 3 V D E x O j U 3 O j U 5 L j A y M z g 3 O D F a I i A v P j x F b n R y e S B U e X B l P S J R d W V y e U l E I i B W Y W x 1 Z T 0 i c z V h Z G Y 0 M T F h L T Q y Y j A t N G E y N i 1 h Z j B i L T R l Y z N h N T N k M D M w N C I g L z 4 8 R W 5 0 c n k g V H l w Z T 0 i R m l s b F R h c m d l d C I g V m F s d W U 9 I n N C b 3 J p c y I g L z 4 8 L 1 N 0 Y W J s Z U V u d H J p Z X M + P C 9 J d G V t P j x J d G V t P j x J d G V t T G 9 j Y X R p b 2 4 + P E l 0 Z W 1 U e X B l P k Z v c m 1 1 b G E 8 L 0 l 0 Z W 1 U e X B l P j x J d G V t U G F 0 a D 5 T Z W N 0 a W 9 u M S 9 C b 3 J p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3 J p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c m l z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c m l z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X Z h b j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B Z G R l Z F R v R G F 0 Y U 1 v Z G V s I i B W Y W x 1 Z T 0 i b D A i I C 8 + P E V u d H J 5 I F R 5 c G U 9 I k Z p b G x U Y X J n Z X Q i I F Z h b H V l P S J z S X Z h b i I g L z 4 8 R W 5 0 c n k g V H l w Z T 0 i R m l s b F N 0 Y X R 1 c y I g V m F s d W U 9 I n N D b 2 1 w b G V 0 Z S I g L z 4 8 R W 5 0 c n k g V H l w Z T 0 i R m l s b E N v d W 5 0 I i B W Y W x 1 Z T 0 i b D M i I C 8 + P E V u d H J 5 I F R 5 c G U 9 I k Z p b G x F c n J v c k N v d W 5 0 I i B W Y W x 1 Z T 0 i b D A i I C 8 + P E V u d H J 5 I F R 5 c G U 9 I k Z p b G x D b 2 x 1 b W 5 U e X B l c y I g V m F s d W U 9 I n N D U V l H Q m c 9 P S I g L z 4 8 R W 5 0 c n k g V H l w Z T 0 i R m l s b E N v b H V t b k 5 h b W V z I i B W Y W x 1 Z T 0 i c 1 s m c X V v d D t E Y X R l J n F 1 b 3 Q 7 L C Z x d W 9 0 O 1 R h c 2 s g Y 2 9 k Z S Z x d W 9 0 O y w m c X V v d D t U Y X N r I G N h d G V n b 3 J 5 J n F 1 b 3 Q 7 L C Z x d W 9 0 O 0 N s a W V u d C B O Y W 1 l J n F 1 b 3 Q 7 X S I g L z 4 8 R W 5 0 c n k g V H l w Z T 0 i R m l s b E V y c m 9 y Q 2 9 k Z S I g V m F s d W U 9 I n N V b m t u b 3 d u I i A v P j x F b n R y e S B U e X B l P S J M b 2 F k Z W R U b 0 F u Y W x 5 c 2 l z U 2 V y d m l j Z X M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E V u Y W J s Z W Q i I F Z h b H V l P S J s M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1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J d m F u L 0 N o Y W 5 n Z W Q g V H l w Z S 5 7 R G F 0 Z S w w f S Z x d W 9 0 O y w m c X V v d D t T Z W N 0 a W 9 u M S 9 J d m F u L 0 N o Y W 5 n Z W Q g V H l w Z S 5 7 V G F z a y B j b 2 R l L D F 9 J n F 1 b 3 Q 7 L C Z x d W 9 0 O 1 N l Y 3 R p b 2 4 x L 0 l 2 Y W 4 v Q 2 h h b m d l Z C B U e X B l L n t U Y X N r I G N h d G V n b 3 J 5 L D J 9 J n F 1 b 3 Q 7 L C Z x d W 9 0 O 1 N l Y 3 R p b 2 4 x L 0 l 2 Y W 4 v Q 2 h h b m d l Z C B U e X B l L n t D b G l l b n Q g T m F t Z S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J d m F u L 0 N o Y W 5 n Z W Q g V H l w Z S 5 7 R G F 0 Z S w w f S Z x d W 9 0 O y w m c X V v d D t T Z W N 0 a W 9 u M S 9 J d m F u L 0 N o Y W 5 n Z W Q g V H l w Z S 5 7 V G F z a y B j b 2 R l L D F 9 J n F 1 b 3 Q 7 L C Z x d W 9 0 O 1 N l Y 3 R p b 2 4 x L 0 l 2 Y W 4 v Q 2 h h b m d l Z C B U e X B l L n t U Y X N r I G N h d G V n b 3 J 5 L D J 9 J n F 1 b 3 Q 7 L C Z x d W 9 0 O 1 N l Y 3 R p b 2 4 x L 0 l 2 Y W 4 v Q 2 h h b m d l Z C B U e X B l L n t D b G l l b n Q g T m F t Z S w z f S Z x d W 9 0 O 1 0 s J n F 1 b 3 Q 7 U m V s Y X R p b 2 5 z a G l w S W 5 m b y Z x d W 9 0 O z p b X X 0 i I C 8 + P E V u d H J 5 I F R 5 c G U 9 I l F 1 Z X J 5 S U Q i I F Z h b H V l P S J z M D E z M j g 3 Y 2 Q t Y z g y Y S 0 0 Y 2 Y w L W J j O W I t M z I x Z D J m Z W M 3 M G Q 4 I i A v P j x F b n R y e S B U e X B l P S J G a W x s T G F z d F V w Z G F 0 Z W Q i I F Z h b H V l P S J k M j A x O S 0 w M i 0 y N 1 Q x M T o 1 N z o 1 O C 4 5 N D U 3 N T E y W i I g L z 4 8 L 1 N 0 Y W J s Z U V u d H J p Z X M + P C 9 J d G V t P j x J d G V t P j x J d G V t T G 9 j Y X R p b 2 4 + P E l 0 Z W 1 U e X B l P k Z v c m 1 1 b G E 8 L 0 l 0 Z W 1 U e X B l P j x J d G V t U G F 0 a D 5 T Z W N 0 a W 9 u M S 9 J d m F u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2 Y W 4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d m F u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2 Y W 4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Y X R l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F k Z G V k V G 9 E Y X R h T W 9 k Z W w i I F Z h b H V l P S J s M C I g L z 4 8 R W 5 0 c n k g V H l w Z T 0 i R m l s b E x h c 3 R V c G R h d G V k I i B W Y W x 1 Z T 0 i Z D I w M T k t M D I t M j d U M T E 6 N T g 6 M D E u M j I 3 M D M z N l o i I C 8 + P E V u d H J 5 I F R 5 c G U 9 I k Z p b G x F c n J v c k N v Z G U i I F Z h b H V l P S J z V W 5 r b m 9 3 b i I g L z 4 8 R W 5 0 c n k g V H l w Z T 0 i R m l s b E N v b H V t b k 5 h b W V z I i B W Y W x 1 Z T 0 i c 1 s m c X V v d D t E Y X R l J n F 1 b 3 Q 7 L C Z x d W 9 0 O 1 R h c 2 s g Y 2 9 k Z S Z x d W 9 0 O y w m c X V v d D t U Y X N r I G N h d G V n b 3 J 5 J n F 1 b 3 Q 7 L C Z x d W 9 0 O 0 N s a W V u d C B O Y W 1 l J n F 1 b 3 Q 7 X S I g L z 4 8 R W 5 0 c n k g V H l w Z T 0 i R m l s b E N v b H V t b l R 5 c G V z I i B W Y W x 1 Z T 0 i c 0 N R W U d C Z z 0 9 I i A v P j x F b n R y e S B U e X B l P S J G a W x s R X J y b 3 J D b 3 V u d C I g V m F s d W U 9 I m w w I i A v P j x F b n R y e S B U e X B l P S J G a W x s Q 2 9 1 b n Q i I F Z h b H V l P S J s M y I g L z 4 8 R W 5 0 c n k g V H l w Z T 0 i R m l s b F N 0 Y X R 1 c y I g V m F s d W U 9 I n N D b 2 1 w b G V 0 Z S I g L z 4 8 R W 5 0 c n k g V H l w Z T 0 i T G 9 h Z G V k V G 9 B b m F s e X N p c 1 N l c n Z p Y 2 V z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Z p b G x F b m F i b G V k I i B W Y W x 1 Z T 0 i b D E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N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2 F 0 Z S 9 D a G F u Z 2 V k I F R 5 c G U u e 0 R h d G U s M H 0 m c X V v d D s s J n F 1 b 3 Q 7 U 2 V j d G l v b j E v S 2 F 0 Z S 9 D a G F u Z 2 V k I F R 5 c G U u e 1 R h c 2 s g Y 2 9 k Z S w x f S Z x d W 9 0 O y w m c X V v d D t T Z W N 0 a W 9 u M S 9 L Y X R l L 0 N o Y W 5 n Z W Q g V H l w Z S 5 7 V G F z a y B j Y X R l Z 2 9 y e S w y f S Z x d W 9 0 O y w m c X V v d D t T Z W N 0 a W 9 u M S 9 L Y X R l L 0 N o Y W 5 n Z W Q g V H l w Z S 5 7 Q 2 x p Z W 5 0 I E 5 h b W U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S 2 F 0 Z S 9 D a G F u Z 2 V k I F R 5 c G U u e 0 R h d G U s M H 0 m c X V v d D s s J n F 1 b 3 Q 7 U 2 V j d G l v b j E v S 2 F 0 Z S 9 D a G F u Z 2 V k I F R 5 c G U u e 1 R h c 2 s g Y 2 9 k Z S w x f S Z x d W 9 0 O y w m c X V v d D t T Z W N 0 a W 9 u M S 9 L Y X R l L 0 N o Y W 5 n Z W Q g V H l w Z S 5 7 V G F z a y B j Y X R l Z 2 9 y e S w y f S Z x d W 9 0 O y w m c X V v d D t T Z W N 0 a W 9 u M S 9 L Y X R l L 0 N o Y W 5 n Z W Q g V H l w Z S 5 7 Q 2 x p Z W 5 0 I E 5 h b W U s M 3 0 m c X V v d D t d L C Z x d W 9 0 O 1 J l b G F 0 a W 9 u c 2 h p c E l u Z m 8 m c X V v d D s 6 W 1 1 9 I i A v P j x F b n R y e S B U e X B l P S J R d W V y e U l E I i B W Y W x 1 Z T 0 i c z N j M W Y 1 N G Q 1 L W Q 4 N j Q t N G U 1 Z S 0 5 Z m E w L W M z M T Z j O T M z N T I 3 N C I g L z 4 8 R W 5 0 c n k g V H l w Z T 0 i R m l s b F R h c m d l d C I g V m F s d W U 9 I n N L Y X R l I i A v P j w v U 3 R h Y m x l R W 5 0 c m l l c z 4 8 L 0 l 0 Z W 0 + P E l 0 Z W 0 + P E l 0 Z W 1 M b 2 N h d G l v b j 4 8 S X R l b V R 5 c G U + R m 9 y b X V s Y T w v S X R l b V R 5 c G U + P E l 0 Z W 1 Q Y X R o P l N l Y 3 R p b 2 4 x L 0 t h d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F 0 Z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h d G U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F 0 Z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c m l h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F k Z G V k V G 9 E Y X R h T W 9 k Z W w i I F Z h b H V l P S J s M C I g L z 4 8 R W 5 0 c n k g V H l w Z T 0 i R m l s b F N 0 Y X R 1 c y I g V m F s d W U 9 I n N D b 2 1 w b G V 0 Z S I g L z 4 8 R W 5 0 c n k g V H l w Z T 0 i R m l s b E N v d W 5 0 I i B W Y W x 1 Z T 0 i b D Y i I C 8 + P E V u d H J 5 I F R 5 c G U 9 I k Z p b G x F c n J v c k N v d W 5 0 I i B W Y W x 1 Z T 0 i b D A i I C 8 + P E V u d H J 5 I F R 5 c G U 9 I k Z p b G x D b 2 x 1 b W 5 U e X B l c y I g V m F s d W U 9 I n N D U V l H Q m c 9 P S I g L z 4 8 R W 5 0 c n k g V H l w Z T 0 i R m l s b E N v b H V t b k 5 h b W V z I i B W Y W x 1 Z T 0 i c 1 s m c X V v d D t E Y X R l J n F 1 b 3 Q 7 L C Z x d W 9 0 O 1 R h c 2 s g Y 2 9 k Z S Z x d W 9 0 O y w m c X V v d D t U Y X N r I G N h d G V n b 3 J 5 J n F 1 b 3 Q 7 L C Z x d W 9 0 O 0 N s a W V u d C B O Y W 1 l J n F 1 b 3 Q 7 X S I g L z 4 8 R W 5 0 c n k g V H l w Z T 0 i R m l s b E V y c m 9 y Q 2 9 k Z S I g V m F s d W U 9 I n N V b m t u b 3 d u I i A v P j x F b n R y e S B U e X B l P S J G a W x s T G F z d F V w Z G F 0 Z W Q i I F Z h b H V l P S J k M j A x O S 0 w M i 0 y N 1 Q x M T o 1 O D o w M S 4 z M D U x N T k w W i I g L z 4 8 R W 5 0 c n k g V H l w Z T 0 i T G 9 h Z G V k V G 9 B b m F s e X N p c 1 N l c n Z p Y 2 V z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Z p b G x F b m F i b G V k I i B W Y W x 1 Z T 0 i b D E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N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W F y a W E v Q 2 h h b m d l Z C B U e X B l L n t E Y X R l L D B 9 J n F 1 b 3 Q 7 L C Z x d W 9 0 O 1 N l Y 3 R p b 2 4 x L 0 1 h c m l h L 0 N o Y W 5 n Z W Q g V H l w Z S 5 7 V G F z a y B j b 2 R l L D F 9 J n F 1 b 3 Q 7 L C Z x d W 9 0 O 1 N l Y 3 R p b 2 4 x L 0 1 h c m l h L 0 N o Y W 5 n Z W Q g V H l w Z S 5 7 V G F z a y B j Y X R l Z 2 9 y e S w y f S Z x d W 9 0 O y w m c X V v d D t T Z W N 0 a W 9 u M S 9 N Y X J p Y S 9 D a G F u Z 2 V k I F R 5 c G U u e 0 N s a W V u d C B O Y W 1 l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0 1 h c m l h L 0 N o Y W 5 n Z W Q g V H l w Z S 5 7 R G F 0 Z S w w f S Z x d W 9 0 O y w m c X V v d D t T Z W N 0 a W 9 u M S 9 N Y X J p Y S 9 D a G F u Z 2 V k I F R 5 c G U u e 1 R h c 2 s g Y 2 9 k Z S w x f S Z x d W 9 0 O y w m c X V v d D t T Z W N 0 a W 9 u M S 9 N Y X J p Y S 9 D a G F u Z 2 V k I F R 5 c G U u e 1 R h c 2 s g Y 2 F 0 Z W d v c n k s M n 0 m c X V v d D s s J n F 1 b 3 Q 7 U 2 V j d G l v b j E v T W F y a W E v Q 2 h h b m d l Z C B U e X B l L n t D b G l l b n Q g T m F t Z S w z f S Z x d W 9 0 O 1 0 s J n F 1 b 3 Q 7 U m V s Y X R p b 2 5 z a G l w S W 5 m b y Z x d W 9 0 O z p b X X 0 i I C 8 + P E V u d H J 5 I F R 5 c G U 9 I l F 1 Z X J 5 S U Q i I F Z h b H V l P S J z N z g z Y j E 5 Z T Y t O G U z N S 0 0 Y z k 1 L T g 0 Y z M t O G Z i M j M z N G I z N W Z i I i A v P j x F b n R y e S B U e X B l P S J G a W x s V G F y Z 2 V 0 I i B W Y W x 1 Z T 0 i c 0 1 h c m l h I i A v P j w v U 3 R h Y m x l R W 5 0 c m l l c z 4 8 L 0 l 0 Z W 0 + P E l 0 Z W 0 + P E l 0 Z W 1 M b 2 N h d G l v b j 4 8 S X R l b V R 5 c G U + R m 9 y b X V s Y T w v S X R l b V R 5 c G U + P E l 0 Z W 1 Q Y X R o P l N l Y 3 R p b 2 4 x L 0 1 h c m l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c m l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y a W E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y a W E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Y m x C b 3 J p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T d G F 0 d X M i I F Z h b H V l P S J z Q 2 9 t c G x l d G U i I C 8 + P E V u d H J 5 I F R 5 c G U 9 I k Z p b G x D b 3 V u d C I g V m F s d W U 9 I m w 4 I i A v P j x F b n R y e S B U e X B l P S J G a W x s R X J y b 3 J D b 3 V u d C I g V m F s d W U 9 I m w w I i A v P j x F b n R y e S B U e X B l P S J G a W x s Q 2 9 s d W 1 u V H l w Z X M i I F Z h b H V l P S J z Q n d Z R 0 J n P T 0 i I C 8 + P E V u d H J 5 I F R 5 c G U 9 I k Z p b G x D b 2 x 1 b W 5 O Y W 1 l c y I g V m F s d W U 9 I n N b J n F 1 b 3 Q 7 R G F 0 Z S B w c m 9 j Z X N z Z W Q m c X V v d D s s J n F 1 b 3 Q 7 Q W N 0 a W 9 u I G 1 h Z G U m c X V v d D s s J n F 1 b 3 Q 7 U 3 R h d H V z J n F 1 b 3 Q 7 L C Z x d W 9 0 O 1 R h c 2 s g Y 2 9 k Z S Z x d W 9 0 O 1 0 i I C 8 + P E V u d H J 5 I F R 5 c G U 9 I k Z p b G x F c n J v c k N v Z G U i I F Z h b H V l P S J z V W 5 r b m 9 3 b i I g L z 4 8 R W 5 0 c n k g V H l w Z T 0 i R m l s b E x h c 3 R V c G R h d G V k I i B W Y W x 1 Z T 0 i Z D I w M T k t M D I t M j Z U M T Q 6 M D c 6 N D U u N D g w O T Y y O V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O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d G J s Q m 9 y a X M v Q 2 h h b m d l Z C B U e X B l L n t E Y X R l I H B y b 2 N l c 3 N l Z C w w f S Z x d W 9 0 O y w m c X V v d D t T Z W N 0 a W 9 u M S 9 0 Y m x C b 3 J p c y 9 D a G F u Z 2 V k I F R 5 c G U u e 0 F j d G l v b i B t Y W R l L D F 9 J n F 1 b 3 Q 7 L C Z x d W 9 0 O 1 N l Y 3 R p b 2 4 x L 3 R i b E J v c m l z L 0 N o Y W 5 n Z W Q g V H l w Z S 5 7 U 3 R h d H V z L D J 9 J n F 1 b 3 Q 7 L C Z x d W 9 0 O 1 N l Y 3 R p b 2 4 x L 3 R i b E J v c m l z L 0 N o Y W 5 n Z W Q g V H l w Z S 5 7 V G F z a y B j b 2 R l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3 R i b E J v c m l z L 0 N o Y W 5 n Z W Q g V H l w Z S 5 7 R G F 0 Z S B w c m 9 j Z X N z Z W Q s M H 0 m c X V v d D s s J n F 1 b 3 Q 7 U 2 V j d G l v b j E v d G J s Q m 9 y a X M v Q 2 h h b m d l Z C B U e X B l L n t B Y 3 R p b 2 4 g b W F k Z S w x f S Z x d W 9 0 O y w m c X V v d D t T Z W N 0 a W 9 u M S 9 0 Y m x C b 3 J p c y 9 D a G F u Z 2 V k I F R 5 c G U u e 1 N 0 Y X R 1 c y w y f S Z x d W 9 0 O y w m c X V v d D t T Z W N 0 a W 9 u M S 9 0 Y m x C b 3 J p c y 9 D a G F u Z 2 V k I F R 5 c G U u e 1 R h c 2 s g Y 2 9 k Z S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d G J s Q m 9 y a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G J s Q m 9 y a X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Y m x J d m F u P C 9 J d G V t U G F 0 a D 4 8 L 0 l 0 Z W 1 M b 2 N h d G l v b j 4 8 U 3 R h Y m x l R W 5 0 c m l l c z 4 8 R W 5 0 c n k g V H l w Z T 0 i S X N Q c m l 2 Y X R l I i B W Y W x 1 Z T 0 i b D A i I C 8 + P E V u d H J 5 I F R 5 c G U 9 I k F k Z G V k V G 9 E Y X R h T W 9 k Z W w i I F Z h b H V l P S J s M C I g L z 4 8 R W 5 0 c n k g V H l w Z T 0 i R m l s b E x h c 3 R V c G R h d G V k I i B W Y W x 1 Z T 0 i Z D I w M T k t M D I t M j Z U M T Q 6 M D c 6 N T A u O D Q w N D c 3 N l o i I C 8 + P E V u d H J 5 I F R 5 c G U 9 I k Z p b G x F c n J v c k N v Z G U i I F Z h b H V l P S J z V W 5 r b m 9 3 b i I g L z 4 8 R W 5 0 c n k g V H l w Z T 0 i R m l s b E N v b H V t b k 5 h b W V z I i B W Y W x 1 Z T 0 i c 1 s m c X V v d D t E Y X R l I H B y b 2 N l c 3 N l Z C Z x d W 9 0 O y w m c X V v d D t B Y 3 R p b 2 4 g b W F k Z S Z x d W 9 0 O y w m c X V v d D t T d G F 0 d X M m c X V v d D s s J n F 1 b 3 Q 7 V G F z a y B j b 2 R l J n F 1 b 3 Q 7 X S I g L z 4 8 R W 5 0 c n k g V H l w Z T 0 i R m l s b E N v b H V t b l R 5 c G V z I i B W Y W x 1 Z T 0 i c 0 J 3 W U d C Z z 0 9 I i A v P j x F b n R y e S B U e X B l P S J G a W x s R X J y b 3 J D b 3 V u d C I g V m F s d W U 9 I m w w I i A v P j x F b n R y e S B U e X B l P S J G a W x s Q 2 9 1 b n Q i I F Z h b H V l P S J s M y I g L z 4 8 R W 5 0 c n k g V H l w Z T 0 i R m l s b F N 0 Y X R 1 c y I g V m F s d W U 9 I n N D b 2 1 w b G V 0 Z S I g L z 4 8 R W 5 0 c n k g V H l w Z T 0 i T m F t Z V V w Z G F 0 Z W R B Z n R l c k Z p b G w i I F Z h b H V l P S J s M C I g L z 4 8 R W 5 0 c n k g V H l w Z T 0 i T G 9 h Z G V k V G 9 B b m F s e X N p c 1 N l c n Z p Y 2 V z I i B W Y W x 1 Z T 0 i b D A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M T A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R i b E l 2 Y W 4 v Q 2 h h b m d l Z C B U e X B l L n t E Y X R l I H B y b 2 N l c 3 N l Z C w w f S Z x d W 9 0 O y w m c X V v d D t T Z W N 0 a W 9 u M S 9 0 Y m x J d m F u L 0 N o Y W 5 n Z W Q g V H l w Z S 5 7 Q W N 0 a W 9 u I G 1 h Z G U s M X 0 m c X V v d D s s J n F 1 b 3 Q 7 U 2 V j d G l v b j E v d G J s S X Z h b i 9 D a G F u Z 2 V k I F R 5 c G U u e 1 N 0 Y X R 1 c y w y f S Z x d W 9 0 O y w m c X V v d D t T Z W N 0 a W 9 u M S 9 0 Y m x J d m F u L 0 N o Y W 5 n Z W Q g V H l w Z S 5 7 V G F z a y B j b 2 R l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3 R i b E l 2 Y W 4 v Q 2 h h b m d l Z C B U e X B l L n t E Y X R l I H B y b 2 N l c 3 N l Z C w w f S Z x d W 9 0 O y w m c X V v d D t T Z W N 0 a W 9 u M S 9 0 Y m x J d m F u L 0 N o Y W 5 n Z W Q g V H l w Z S 5 7 Q W N 0 a W 9 u I G 1 h Z G U s M X 0 m c X V v d D s s J n F 1 b 3 Q 7 U 2 V j d G l v b j E v d G J s S X Z h b i 9 D a G F u Z 2 V k I F R 5 c G U u e 1 N 0 Y X R 1 c y w y f S Z x d W 9 0 O y w m c X V v d D t T Z W N 0 a W 9 u M S 9 0 Y m x J d m F u L 0 N o Y W 5 n Z W Q g V H l w Z S 5 7 V G F z a y B j b 2 R l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0 Y m x J d m F u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R i b E l 2 Y W 4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Y m x L Y X R l P C 9 J d G V t U G F 0 a D 4 8 L 0 l 0 Z W 1 M b 2 N h d G l v b j 4 8 U 3 R h Y m x l R W 5 0 c m l l c z 4 8 R W 5 0 c n k g V H l w Z T 0 i S X N Q c m l 2 Y X R l I i B W Y W x 1 Z T 0 i b D A i I C 8 + P E V u d H J 5 I F R 5 c G U 9 I k F k Z G V k V G 9 E Y X R h T W 9 k Z W w i I F Z h b H V l P S J s M C I g L z 4 8 R W 5 0 c n k g V H l w Z T 0 i R m l s b F N 0 Y X R 1 c y I g V m F s d W U 9 I n N D b 2 1 w b G V 0 Z S I g L z 4 8 R W 5 0 c n k g V H l w Z T 0 i R m l s b E N v d W 5 0 I i B W Y W x 1 Z T 0 i b D M i I C 8 + P E V u d H J 5 I F R 5 c G U 9 I k Z p b G x F c n J v c k N v d W 5 0 I i B W Y W x 1 Z T 0 i b D A i I C 8 + P E V u d H J 5 I F R 5 c G U 9 I k Z p b G x D b 2 x 1 b W 5 U e X B l c y I g V m F s d W U 9 I n N C d 1 l H Q m c 9 P S I g L z 4 8 R W 5 0 c n k g V H l w Z T 0 i R m l s b E N v b H V t b k 5 h b W V z I i B W Y W x 1 Z T 0 i c 1 s m c X V v d D t E Y X R l I H B y b 2 N l c 3 N l Z C Z x d W 9 0 O y w m c X V v d D t B Y 3 R p b 2 4 g b W F k Z S Z x d W 9 0 O y w m c X V v d D t T d G F 0 d X M m c X V v d D s s J n F 1 b 3 Q 7 V G F z a y B j b 2 R l J n F 1 b 3 Q 7 X S I g L z 4 8 R W 5 0 c n k g V H l w Z T 0 i R m l s b E V y c m 9 y Q 2 9 k Z S I g V m F s d W U 9 I n N V b m t u b 3 d u I i A v P j x F b n R y e S B U e X B l P S J G a W x s T G F z d F V w Z G F 0 Z W Q i I F Z h b H V l P S J k M j A x O S 0 w M i 0 y N l Q x N D o w N z o 1 M S 4 w M j c 5 O D g 2 W i I g L z 4 8 R W 5 0 c n k g V H l w Z T 0 i T m F t Z V V w Z G F 0 Z W R B Z n R l c k Z p b G w i I F Z h b H V l P S J s M C I g L z 4 8 R W 5 0 c n k g V H l w Z T 0 i T G 9 h Z G V k V G 9 B b m F s e X N p c 1 N l c n Z p Y 2 V z I i B W Y W x 1 Z T 0 i b D A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M T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R i b E t h d G U v Q 2 h h b m d l Z C B U e X B l L n t E Y X R l I H B y b 2 N l c 3 N l Z C w w f S Z x d W 9 0 O y w m c X V v d D t T Z W N 0 a W 9 u M S 9 0 Y m x L Y X R l L 0 N o Y W 5 n Z W Q g V H l w Z S 5 7 Q W N 0 a W 9 u I G 1 h Z G U s M X 0 m c X V v d D s s J n F 1 b 3 Q 7 U 2 V j d G l v b j E v d G J s S 2 F 0 Z S 9 D a G F u Z 2 V k I F R 5 c G U u e 1 N 0 Y X R 1 c y w y f S Z x d W 9 0 O y w m c X V v d D t T Z W N 0 a W 9 u M S 9 0 Y m x L Y X R l L 0 N o Y W 5 n Z W Q g V H l w Z S 5 7 V G F z a y B j b 2 R l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3 R i b E t h d G U v Q 2 h h b m d l Z C B U e X B l L n t E Y X R l I H B y b 2 N l c 3 N l Z C w w f S Z x d W 9 0 O y w m c X V v d D t T Z W N 0 a W 9 u M S 9 0 Y m x L Y X R l L 0 N o Y W 5 n Z W Q g V H l w Z S 5 7 Q W N 0 a W 9 u I G 1 h Z G U s M X 0 m c X V v d D s s J n F 1 b 3 Q 7 U 2 V j d G l v b j E v d G J s S 2 F 0 Z S 9 D a G F u Z 2 V k I F R 5 c G U u e 1 N 0 Y X R 1 c y w y f S Z x d W 9 0 O y w m c X V v d D t T Z W N 0 a W 9 u M S 9 0 Y m x L Y X R l L 0 N o Y W 5 n Z W Q g V H l w Z S 5 7 V G F z a y B j b 2 R l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0 Y m x L Y X R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R i b E t h d G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Y m x N Y X J p Y T w v S X R l b V B h d G g + P C 9 J d G V t T G 9 j Y X R p b 2 4 + P F N 0 Y W J s Z U V u d H J p Z X M + P E V u d H J 5 I F R 5 c G U 9 I k l z U H J p d m F 0 Z S I g V m F s d W U 9 I m w w I i A v P j x F b n R y e S B U e X B l P S J B Z G R l Z F R v R G F 0 Y U 1 v Z G V s I i B W Y W x 1 Z T 0 i b D A i I C 8 + P E V u d H J 5 I F R 5 c G U 9 I k Z p b G x M Y X N 0 V X B k Y X R l Z C I g V m F s d W U 9 I m Q y M D E 5 L T A y L T I 2 V D E 0 O j A 3 O j U w L j k x O D Y w N T B a I i A v P j x F b n R y e S B U e X B l P S J G a W x s R X J y b 3 J D b 2 R l I i B W Y W x 1 Z T 0 i c 1 V u a 2 5 v d 2 4 i I C 8 + P E V u d H J 5 I F R 5 c G U 9 I k Z p b G x D b 2 x 1 b W 5 O Y W 1 l c y I g V m F s d W U 9 I n N b J n F 1 b 3 Q 7 R G F 0 Z S B w c m 9 j Z X N z Z W Q m c X V v d D s s J n F 1 b 3 Q 7 Q W N 0 a W 9 u I G 1 h Z G U m c X V v d D s s J n F 1 b 3 Q 7 U 3 R h d H V z J n F 1 b 3 Q 7 L C Z x d W 9 0 O 1 R h c 2 s g Y 2 9 k Z S Z x d W 9 0 O 1 0 i I C 8 + P E V u d H J 5 I F R 5 c G U 9 I k Z p b G x D b 2 x 1 b W 5 U e X B l c y I g V m F s d W U 9 I n N C d 1 l H Q m c 9 P S I g L z 4 8 R W 5 0 c n k g V H l w Z T 0 i R m l s b E V y c m 9 y Q 2 9 1 b n Q i I F Z h b H V l P S J s M C I g L z 4 8 R W 5 0 c n k g V H l w Z T 0 i R m l s b E N v d W 5 0 I i B W Y W x 1 Z T 0 i b D Y i I C 8 + P E V u d H J 5 I F R 5 c G U 9 I k Z p b G x T d G F 0 d X M i I F Z h b H V l P S J z Q 2 9 t c G x l d G U i I C 8 + P E V u d H J 5 I F R 5 c G U 9 I k 5 h b W V V c G R h d G V k Q W Z 0 Z X J G a W x s I i B W Y W x 1 Z T 0 i b D A i I C 8 + P E V u d H J 5 I F R 5 c G U 9 I k x v Y W R l Z F R v Q W 5 h b H l z a X N T Z X J 2 a W N l c y I g V m F s d W U 9 I m w w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E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0 Y m x N Y X J p Y S 9 D a G F u Z 2 V k I F R 5 c G U u e 0 R h d G U g c H J v Y 2 V z c 2 V k L D B 9 J n F 1 b 3 Q 7 L C Z x d W 9 0 O 1 N l Y 3 R p b 2 4 x L 3 R i b E 1 h c m l h L 0 N o Y W 5 n Z W Q g V H l w Z S 5 7 Q W N 0 a W 9 u I G 1 h Z G U s M X 0 m c X V v d D s s J n F 1 b 3 Q 7 U 2 V j d G l v b j E v d G J s T W F y a W E v Q 2 h h b m d l Z C B U e X B l L n t T d G F 0 d X M s M n 0 m c X V v d D s s J n F 1 b 3 Q 7 U 2 V j d G l v b j E v d G J s T W F y a W E v Q 2 h h b m d l Z C B U e X B l L n t U Y X N r I G N v Z G U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d G J s T W F y a W E v Q 2 h h b m d l Z C B U e X B l L n t E Y X R l I H B y b 2 N l c 3 N l Z C w w f S Z x d W 9 0 O y w m c X V v d D t T Z W N 0 a W 9 u M S 9 0 Y m x N Y X J p Y S 9 D a G F u Z 2 V k I F R 5 c G U u e 0 F j d G l v b i B t Y W R l L D F 9 J n F 1 b 3 Q 7 L C Z x d W 9 0 O 1 N l Y 3 R p b 2 4 x L 3 R i b E 1 h c m l h L 0 N o Y W 5 n Z W Q g V H l w Z S 5 7 U 3 R h d H V z L D J 9 J n F 1 b 3 Q 7 L C Z x d W 9 0 O 1 N l Y 3 R p b 2 4 x L 3 R i b E 1 h c m l h L 0 N o Y W 5 n Z W Q g V H l w Z S 5 7 V G F z a y B j b 2 R l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0 Y m x N Y X J p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Y m x N Y X J p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1 c 2 V z P C 9 J d G V t U G F 0 a D 4 8 L 0 l 0 Z W 1 M b 2 N h d G l v b j 4 8 U 3 R h Y m x l R W 5 0 c m l l c z 4 8 R W 5 0 c n k g V H l w Z T 0 i S X N Q c m l 2 Y X R l I i B W Y W x 1 Z T 0 i b D A i I C 8 + P E V u d H J 5 I F R 5 c G U 9 I k F k Z G V k V G 9 E Y X R h T W 9 k Z W w i I F Z h b H V l P S J s M C I g L z 4 8 R W 5 0 c n k g V H l w Z T 0 i R m l s b E N v d W 5 0 I i B W Y W x 1 Z T 0 i b D I w I i A v P j x F b n R y e S B U e X B l P S J G a W x s R X J y b 3 J D b 3 V u d C I g V m F s d W U 9 I m w w I i A v P j x F b n R y e S B U e X B l P S J G a W x s Q 2 9 s d W 1 u V H l w Z X M i I F Z h b H V l P S J z Q 1 F Z R 0 J n P T 0 i I C 8 + P E V u d H J 5 I F R 5 c G U 9 I k Z p b G x D b 2 x 1 b W 5 O Y W 1 l c y I g V m F s d W U 9 I n N b J n F 1 b 3 Q 7 R G F 0 Z S B w c m 9 j Z X N z Z W Q m c X V v d D s s J n F 1 b 3 Q 7 Q W N 0 a W 9 u I G 1 h Z G U m c X V v d D s s J n F 1 b 3 Q 7 U 3 R h d H V z J n F 1 b 3 Q 7 L C Z x d W 9 0 O 1 R h c 2 s g Y 2 9 k Z S Z x d W 9 0 O 1 0 i I C 8 + P E V u d H J 5 I F R 5 c G U 9 I k Z p b G x F c n J v c k N v Z G U i I F Z h b H V l P S J z V W 5 r b m 9 3 b i I g L z 4 8 R W 5 0 c n k g V H l w Z T 0 i R m l s b E x h c 3 R V c G R h d G V k I i B W Y W x 1 Z T 0 i Z D I w M T k t M D I t M j d U M T I 6 M z Y 6 M D g u N j Q w N D U 5 N 1 o i I C 8 + P E V u d H J 5 I F R 5 c G U 9 I k 5 h b W V V c G R h d G V k Q W Z 0 Z X J G a W x s I i B W Y W x 1 Z T 0 i b D A i I C 8 + P E V u d H J 5 I F R 5 c G U 9 I k x v Y W R l Z F R v Q W 5 h b H l z a X N T Z X J 2 a W N l c y I g V m F s d W U 9 I m w w I i A v P j x F b n R y e S B U e X B l P S J G a W x s R W 5 h Y m x l Z C I g V m F s d W U 9 I m w x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0 Y X R 1 c 2 V z L 0 N o Y W 5 n Z W Q g V H l w Z T E u e 0 R h d G U g c H J v Y 2 V z c 2 V k L D B 9 J n F 1 b 3 Q 7 L C Z x d W 9 0 O 1 N l Y 3 R p b 2 4 x L 1 N 0 Y X R 1 c 2 V z L 0 F w c G V u Z G V k I F F 1 Z X J 5 L n t B Y 3 R p b 2 4 g b W F k Z S w x f S Z x d W 9 0 O y w m c X V v d D t T Z W N 0 a W 9 u M S 9 T d G F 0 d X N l c y 9 B c H B l b m R l Z C B R d W V y e S 5 7 U 3 R h d H V z L D J 9 J n F 1 b 3 Q 7 L C Z x d W 9 0 O 1 N l Y 3 R p b 2 4 x L 1 N 0 Y X R 1 c 2 V z L 0 F w c G V u Z G V k I F F 1 Z X J 5 L n t U Y X N r I G N v Z G U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U 3 R h d H V z Z X M v Q 2 h h b m d l Z C B U e X B l M S 5 7 R G F 0 Z S B w c m 9 j Z X N z Z W Q s M H 0 m c X V v d D s s J n F 1 b 3 Q 7 U 2 V j d G l v b j E v U 3 R h d H V z Z X M v Q X B w Z W 5 k Z W Q g U X V l c n k u e 0 F j d G l v b i B t Y W R l L D F 9 J n F 1 b 3 Q 7 L C Z x d W 9 0 O 1 N l Y 3 R p b 2 4 x L 1 N 0 Y X R 1 c 2 V z L 0 F w c G V u Z G V k I F F 1 Z X J 5 L n t T d G F 0 d X M s M n 0 m c X V v d D s s J n F 1 b 3 Q 7 U 2 V j d G l v b j E v U 3 R h d H V z Z X M v Q X B w Z W 5 k Z W Q g U X V l c n k u e 1 R h c 2 s g Y 2 9 k Z S w z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U Y X J n Z X Q i I F Z h b H V l P S J z U 3 R h d H V z Z X M i I C 8 + P E V u d H J 5 I F R 5 c G U 9 I l F 1 Z X J 5 S U Q i I F Z h b H V l P S J z O G N h N z E w Y j Q t Z G F m Y y 0 0 N z R k L T g z Z D U t N W U 3 O D k 2 N W M w Y m E x I i A v P j w v U 3 R h Y m x l R W 5 0 c m l l c z 4 8 L 0 l 0 Z W 0 + P E l 0 Z W 0 + P E l 0 Z W 1 M b 2 N h d G l v b j 4 8 S X R l b V R 5 c G U + R m 9 y b X V s Y T w v S X R l b V R 5 c G U + P E l 0 Z W 1 Q Y X R o P l N l Y 3 R p b 2 4 x L 1 N 0 Y X R 1 c 2 V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1 c 2 V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H V z Z X M v Q X B w Z W 5 k Z W Q l M j B R d W V y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Z 2 l z d G V y J T I w R W 1 w b G 9 5 Z W V z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Z p b G x F b m F i b G V k I i B W Y W x 1 Z T 0 i b D E i I C 8 + P E V u d H J 5 I F R 5 c G U 9 I k Z p b G x U b 0 R h d G F N b 2 R l b E V u Y W J s Z W Q i I F Z h b H V l P S J s M C I g L z 4 8 R W 5 0 c n k g V H l w Z T 0 i R m l s b F R h c m d l d C I g V m F s d W U 9 I n N S Z W d p c 3 R l c l 9 F b X B s b 3 l l Z X M i I C 8 + P E V u d H J 5 I F R 5 c G U 9 I k Z p b G x T d G F 0 d X M i I F Z h b H V l P S J z Q 2 9 t c G x l d G U i I C 8 + P E V u d H J 5 I F R 5 c G U 9 I k Z p b G x D b 3 V u d C I g V m F s d W U 9 I m w y M C I g L z 4 8 R W 5 0 c n k g V H l w Z T 0 i R m l s b E V y c m 9 y Q 2 9 1 b n Q i I F Z h b H V l P S J s M C I g L z 4 8 R W 5 0 c n k g V H l w Z T 0 i R m l s b E N v b H V t b l R 5 c G V z I i B W Y W x 1 Z T 0 i c 0 N R W U d C Z z 0 9 I i A v P j x F b n R y e S B U e X B l P S J G a W x s Q 2 9 s d W 1 u T m F t Z X M i I F Z h b H V l P S J z W y Z x d W 9 0 O 0 R h d G U g c H J v Y 2 V z c 2 V k J n F 1 b 3 Q 7 L C Z x d W 9 0 O 0 F j d G l v b i B t Y W R l J n F 1 b 3 Q 7 L C Z x d W 9 0 O 1 N 0 Y X R 1 c y Z x d W 9 0 O y w m c X V v d D t U Y X N r I G N v Z G U m c X V v d D t d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J v d y I g V m F s d W U 9 I m w 0 I i A v P j x F b n R y e S B U e X B l P S J S Z W N v d m V y e V R h c m d l d E N v b H V t b i I g V m F s d W U 9 I m w 3 I i A v P j x F b n R y e S B U e X B l P S J S Z W N v d m V y e V R h c m d l d F N o Z W V 0 I i B W Y W x 1 Z T 0 i c 1 J l Z 2 l z d G V y I i A v P j x F b n R y e S B U e X B l P S J G a W x s T G F z d F V w Z G F 0 Z W Q i I F Z h b H V l P S J k M j A x O S 0 w M i 0 y N 1 Q x M j o w M T o x O C 4 0 O D U 5 N z k 4 W i I g L z 4 8 R W 5 0 c n k g V H l w Z T 0 i U X V l c n l J R C I g V m F s d W U 9 I n M x Z W J i Y z V h Z i 1 l M m I w L T R i O T k t O T V l Y S 1 j Z W Q x M T U 0 O T M 1 N z I i I C 8 + P E V u d H J 5 I F R 5 c G U 9 I k x v Y W R l Z F R v Q W 5 h b H l z a X N T Z X J 2 a W N l c y I g V m F s d W U 9 I m w w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W d p c 3 R l c i B F b X B s b 3 l l Z X M v Q 2 h h b m d l Z C B U e X B l M S 5 7 R G F 0 Z S B w c m 9 j Z X N z Z W Q s M X 0 m c X V v d D s s J n F 1 b 3 Q 7 U 2 V j d G l v b j E v U 3 R h d H V z Z X M v Q X B w Z W 5 k Z W Q g U X V l c n k u e 0 F j d G l v b i B t Y W R l L D F 9 J n F 1 b 3 Q 7 L C Z x d W 9 0 O 1 N l Y 3 R p b 2 4 x L 1 N 0 Y X R 1 c 2 V z L 0 F w c G V u Z G V k I F F 1 Z X J 5 L n t T d G F 0 d X M s M n 0 m c X V v d D s s J n F 1 b 3 Q 7 U 2 V j d G l v b j E v U 3 R h d H V z Z X M v Q X B w Z W 5 k Z W Q g U X V l c n k u e 1 R h c 2 s g Y 2 9 k Z S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S Z W d p c 3 R l c i B F b X B s b 3 l l Z X M v Q 2 h h b m d l Z C B U e X B l M S 5 7 R G F 0 Z S B w c m 9 j Z X N z Z W Q s M X 0 m c X V v d D s s J n F 1 b 3 Q 7 U 2 V j d G l v b j E v U 3 R h d H V z Z X M v Q X B w Z W 5 k Z W Q g U X V l c n k u e 0 F j d G l v b i B t Y W R l L D F 9 J n F 1 b 3 Q 7 L C Z x d W 9 0 O 1 N l Y 3 R p b 2 4 x L 1 N 0 Y X R 1 c 2 V z L 0 F w c G V u Z G V k I F F 1 Z X J 5 L n t T d G F 0 d X M s M n 0 m c X V v d D s s J n F 1 b 3 Q 7 U 2 V j d G l v b j E v U 3 R h d H V z Z X M v Q X B w Z W 5 k Z W Q g U X V l c n k u e 1 R h c 2 s g Y 2 9 k Z S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m V n a X N 0 Z X I l M j B F b X B s b 3 l l Z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n a X N 0 Z X I l M j B F b X B s b 3 l l Z X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W d p c 3 R l c i U y M E V t c G x v e W V l c y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n a X N 0 Z X I l M j B F b X B s b 3 l l Z X M v T W V y Z 2 V k J T I w U X V l c m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Z 2 l z d G V y J T I w R W 1 w b G 9 5 Z W V z L 0 V 4 c G F u Z G V k J T I w T m V 3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n a X N 0 Z X I l M j B F b X B s b 3 l l Z X M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n a X N 0 Z X I l M j B F b X B s b 3 l l Z X M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W d p c 3 R l c i U y M E V t c G x v e W V l c y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1 c 2 V z L 0 N o Y W 5 n Z W Q l M j B U e X B l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2 G j d s D D p s R r 7 o h l j 9 a y 4 D A A A A A A I A A A A A A A N m A A D A A A A A E A A A A A J / L R 2 U + X D f T 2 y 2 H / c b c 5 o A A A A A B I A A A K A A A A A Q A A A A r v + v A 9 3 J J H j i z 2 B a r u U x 8 1 A A A A D D X B U b / 3 y g C N o p x 7 X D I 4 o i e 3 t 9 Z e x N g Q + Z Q F j K 9 g 4 + 8 e b r B s y 8 W 1 n q 0 x f g O F P A h P M g G s E s 5 e f P J 0 O i N H h n x 1 Q g A 4 X g h 6 8 v r w j 1 s a k r g 3 s i l R Q A A A D g S a V K W N e A 8 g z + b r 2 t R 4 o C + B i C 2 A = = < / D a t a M a s h u p > 
</file>

<file path=customXml/itemProps1.xml><?xml version="1.0" encoding="utf-8"?>
<ds:datastoreItem xmlns:ds="http://schemas.openxmlformats.org/officeDocument/2006/customXml" ds:itemID="{02C0399E-B2E4-4E39-B908-FF94F83CAEF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Kolio Minevski</dc:creator>
  <cp:keywords/>
  <dc:description/>
  <cp:lastModifiedBy>Kolio Minevski</cp:lastModifiedBy>
  <dcterms:created xsi:type="dcterms:W3CDTF">2019-02-20T12:43:40Z</dcterms:created>
  <dcterms:modified xsi:type="dcterms:W3CDTF">2019-02-27T13:32:52Z</dcterms:modified>
  <cp:category/>
  <cp:version/>
  <cp:contentType/>
  <cp:contentStatus/>
</cp:coreProperties>
</file>